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75" windowWidth="15015" windowHeight="7620" tabRatio="601" firstSheet="2" activeTab="2"/>
  </bookViews>
  <sheets>
    <sheet name="constant baseline" sheetId="1" r:id="rId1"/>
    <sheet name="bumpy_reduced" sheetId="3" r:id="rId2"/>
    <sheet name="constant_reduced" sheetId="2" r:id="rId3"/>
    <sheet name="revert_0101" sheetId="11" r:id="rId4"/>
    <sheet name="revert_0505" sheetId="5" r:id="rId5"/>
    <sheet name="outofsample" sheetId="6" r:id="rId6"/>
    <sheet name="insample" sheetId="7" r:id="rId7"/>
    <sheet name="baseline" sheetId="12" r:id="rId8"/>
    <sheet name="cross_validation" sheetId="13" r:id="rId9"/>
    <sheet name="cv_0505" sheetId="14" r:id="rId10"/>
  </sheets>
  <calcPr calcId="124519"/>
</workbook>
</file>

<file path=xl/calcChain.xml><?xml version="1.0" encoding="utf-8"?>
<calcChain xmlns="http://schemas.openxmlformats.org/spreadsheetml/2006/main">
  <c r="AL23" i="5"/>
  <c r="AJ23"/>
  <c r="AH23"/>
  <c r="AF23"/>
  <c r="X23"/>
  <c r="V23"/>
  <c r="T23"/>
  <c r="R23"/>
  <c r="P23"/>
  <c r="N23"/>
  <c r="L23"/>
  <c r="J23"/>
  <c r="H23"/>
  <c r="F23"/>
  <c r="D23"/>
  <c r="AI22" i="2"/>
  <c r="AG22"/>
  <c r="AE22"/>
  <c r="AC22"/>
  <c r="AA22"/>
  <c r="Y22"/>
  <c r="W22"/>
  <c r="L23"/>
  <c r="J23"/>
  <c r="H23"/>
  <c r="F23"/>
  <c r="U22"/>
  <c r="D23"/>
  <c r="Y4" i="6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3"/>
  <c r="P4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3"/>
  <c r="B161" i="11"/>
  <c r="H4" i="7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3"/>
  <c r="AM65" i="2"/>
  <c r="R106" i="13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78"/>
  <c r="R179"/>
  <c r="R180"/>
  <c r="R181"/>
  <c r="R182"/>
  <c r="R183"/>
  <c r="R184"/>
  <c r="R105"/>
  <c r="AR67" i="5"/>
  <c r="AR68"/>
  <c r="AR69"/>
  <c r="AR70"/>
  <c r="AR71"/>
  <c r="AR72"/>
  <c r="AR73"/>
  <c r="AR74"/>
  <c r="AR75"/>
  <c r="AR76"/>
  <c r="AR77"/>
  <c r="AR78"/>
  <c r="AR79"/>
  <c r="AR80"/>
  <c r="AR81"/>
  <c r="AR82"/>
  <c r="AR83"/>
  <c r="AR84"/>
  <c r="AR85"/>
  <c r="AR86"/>
  <c r="AR87"/>
  <c r="AR88"/>
  <c r="AR89"/>
  <c r="AR90"/>
  <c r="AR91"/>
  <c r="AR92"/>
  <c r="AR93"/>
  <c r="AR94"/>
  <c r="AR95"/>
  <c r="AR96"/>
  <c r="AR97"/>
  <c r="AR98"/>
  <c r="AR99"/>
  <c r="AR100"/>
  <c r="AR101"/>
  <c r="AR102"/>
  <c r="AR103"/>
  <c r="AR104"/>
  <c r="AR105"/>
  <c r="AR66"/>
  <c r="AF26" i="2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F50"/>
  <c r="AF51"/>
  <c r="AF52"/>
  <c r="AF53"/>
  <c r="AF54"/>
  <c r="AF55"/>
  <c r="AF56"/>
  <c r="AF57"/>
  <c r="AF58"/>
  <c r="AF59"/>
  <c r="AF60"/>
  <c r="AF61"/>
  <c r="AF62"/>
  <c r="AF63"/>
  <c r="AF64"/>
  <c r="AF25"/>
  <c r="AF65" s="1"/>
  <c r="AO67" i="11"/>
  <c r="AO68"/>
  <c r="AO69"/>
  <c r="AO70"/>
  <c r="AO71"/>
  <c r="AO72"/>
  <c r="AO73"/>
  <c r="AO74"/>
  <c r="AO75"/>
  <c r="AO76"/>
  <c r="AO77"/>
  <c r="AO78"/>
  <c r="AO79"/>
  <c r="AO80"/>
  <c r="AO81"/>
  <c r="AO82"/>
  <c r="AO83"/>
  <c r="AO84"/>
  <c r="AO85"/>
  <c r="AO86"/>
  <c r="AO87"/>
  <c r="AO88"/>
  <c r="AO89"/>
  <c r="AO90"/>
  <c r="AO91"/>
  <c r="AO92"/>
  <c r="AO93"/>
  <c r="AO94"/>
  <c r="AO95"/>
  <c r="AO96"/>
  <c r="AO97"/>
  <c r="AO98"/>
  <c r="AO99"/>
  <c r="AO100"/>
  <c r="AO101"/>
  <c r="AO102"/>
  <c r="AO103"/>
  <c r="AO104"/>
  <c r="AO105"/>
  <c r="AO66"/>
  <c r="AO106"/>
  <c r="AP106" i="5"/>
  <c r="AQ67"/>
  <c r="AQ68"/>
  <c r="AQ69"/>
  <c r="AQ70"/>
  <c r="AQ71"/>
  <c r="AQ72"/>
  <c r="AQ73"/>
  <c r="AQ74"/>
  <c r="AQ75"/>
  <c r="AQ76"/>
  <c r="AQ77"/>
  <c r="AQ78"/>
  <c r="AQ79"/>
  <c r="AQ80"/>
  <c r="AQ81"/>
  <c r="AQ82"/>
  <c r="AQ83"/>
  <c r="AQ84"/>
  <c r="AQ85"/>
  <c r="AQ86"/>
  <c r="AQ87"/>
  <c r="AQ88"/>
  <c r="AQ89"/>
  <c r="AQ90"/>
  <c r="AQ91"/>
  <c r="AQ92"/>
  <c r="AQ93"/>
  <c r="AQ94"/>
  <c r="AQ95"/>
  <c r="AQ96"/>
  <c r="AQ97"/>
  <c r="AQ98"/>
  <c r="AQ99"/>
  <c r="AQ100"/>
  <c r="AQ101"/>
  <c r="AQ102"/>
  <c r="AQ103"/>
  <c r="AQ104"/>
  <c r="AQ105"/>
  <c r="AQ66"/>
  <c r="I106" i="13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05"/>
  <c r="AN66" i="11"/>
  <c r="AN67"/>
  <c r="AN68"/>
  <c r="AN69"/>
  <c r="AN70"/>
  <c r="AN71"/>
  <c r="AN72"/>
  <c r="AN73"/>
  <c r="AN74"/>
  <c r="AN75"/>
  <c r="AN76"/>
  <c r="AN77"/>
  <c r="AN78"/>
  <c r="AN79"/>
  <c r="AN80"/>
  <c r="AN81"/>
  <c r="AN82"/>
  <c r="AN83"/>
  <c r="AN84"/>
  <c r="AN85"/>
  <c r="AN86"/>
  <c r="AN87"/>
  <c r="AN88"/>
  <c r="AN89"/>
  <c r="AN90"/>
  <c r="AN91"/>
  <c r="AN92"/>
  <c r="AN93"/>
  <c r="AN94"/>
  <c r="AN95"/>
  <c r="AN96"/>
  <c r="AN97"/>
  <c r="AN98"/>
  <c r="AN99"/>
  <c r="AN100"/>
  <c r="AN101"/>
  <c r="AN102"/>
  <c r="AN103"/>
  <c r="AN104"/>
  <c r="AN105"/>
  <c r="BA60" i="5"/>
  <c r="BA61"/>
  <c r="BA62"/>
  <c r="BA63"/>
  <c r="BA64"/>
  <c r="BA65"/>
  <c r="BA66"/>
  <c r="BA67"/>
  <c r="BA68"/>
  <c r="BA69"/>
  <c r="BA70"/>
  <c r="BA71"/>
  <c r="BA72"/>
  <c r="BA73"/>
  <c r="BA74"/>
  <c r="BA75"/>
  <c r="BA76"/>
  <c r="BA77"/>
  <c r="BA78"/>
  <c r="BA79"/>
  <c r="BA80"/>
  <c r="BA81"/>
  <c r="BA82"/>
  <c r="BA83"/>
  <c r="BA84"/>
  <c r="BA85"/>
  <c r="BA86"/>
  <c r="BA87"/>
  <c r="BA88"/>
  <c r="BA89"/>
  <c r="BA90"/>
  <c r="BA91"/>
  <c r="BA92"/>
  <c r="BA93"/>
  <c r="BA94"/>
  <c r="BA95"/>
  <c r="BA96"/>
  <c r="BA97"/>
  <c r="BA98"/>
  <c r="BA59"/>
  <c r="AN26" i="2"/>
  <c r="AN27"/>
  <c r="AN28"/>
  <c r="AN29"/>
  <c r="AN30"/>
  <c r="AN31"/>
  <c r="AN32"/>
  <c r="AN33"/>
  <c r="AN34"/>
  <c r="AN35"/>
  <c r="AN36"/>
  <c r="AN37"/>
  <c r="AN38"/>
  <c r="AN39"/>
  <c r="AN40"/>
  <c r="AN41"/>
  <c r="AN42"/>
  <c r="AN43"/>
  <c r="AN44"/>
  <c r="AN45"/>
  <c r="AN46"/>
  <c r="AN47"/>
  <c r="AN48"/>
  <c r="AN49"/>
  <c r="AN50"/>
  <c r="AN51"/>
  <c r="AN52"/>
  <c r="AN53"/>
  <c r="AN54"/>
  <c r="AN55"/>
  <c r="AN56"/>
  <c r="AN57"/>
  <c r="AN58"/>
  <c r="AN59"/>
  <c r="AN60"/>
  <c r="AN61"/>
  <c r="AN62"/>
  <c r="AN63"/>
  <c r="AN64"/>
  <c r="AN25"/>
  <c r="AX97" i="11"/>
  <c r="AX96"/>
  <c r="AX95"/>
  <c r="AX94"/>
  <c r="AX93"/>
  <c r="AX92"/>
  <c r="AX91"/>
  <c r="AX90"/>
  <c r="AX89"/>
  <c r="AX88"/>
  <c r="AX87"/>
  <c r="AX86"/>
  <c r="AX85"/>
  <c r="AX84"/>
  <c r="AX83"/>
  <c r="AX82"/>
  <c r="AX81"/>
  <c r="AX80"/>
  <c r="AX79"/>
  <c r="AX78"/>
  <c r="AX77"/>
  <c r="AX76"/>
  <c r="AX75"/>
  <c r="AX74"/>
  <c r="AX73"/>
  <c r="AX72"/>
  <c r="AX71"/>
  <c r="AX70"/>
  <c r="AX69"/>
  <c r="AX68"/>
  <c r="AX67"/>
  <c r="AX66"/>
  <c r="AX65"/>
  <c r="AX64"/>
  <c r="AX63"/>
  <c r="AX62"/>
  <c r="AX61"/>
  <c r="AX60"/>
  <c r="AX59"/>
  <c r="AX58"/>
  <c r="AV43" i="6"/>
  <c r="AW4"/>
  <c r="AW5"/>
  <c r="AW6"/>
  <c r="AW7"/>
  <c r="AW8"/>
  <c r="AW9"/>
  <c r="AW10"/>
  <c r="AW11"/>
  <c r="AW12"/>
  <c r="AW13"/>
  <c r="AW14"/>
  <c r="AW15"/>
  <c r="AW16"/>
  <c r="AW17"/>
  <c r="AW18"/>
  <c r="AW19"/>
  <c r="AW20"/>
  <c r="AW21"/>
  <c r="AW22"/>
  <c r="AW23"/>
  <c r="AW24"/>
  <c r="AW25"/>
  <c r="AW26"/>
  <c r="AW27"/>
  <c r="AW28"/>
  <c r="AW29"/>
  <c r="AW30"/>
  <c r="AW31"/>
  <c r="AW32"/>
  <c r="AW33"/>
  <c r="AW34"/>
  <c r="AW35"/>
  <c r="AW36"/>
  <c r="AW37"/>
  <c r="AW38"/>
  <c r="AW39"/>
  <c r="AW40"/>
  <c r="AW41"/>
  <c r="AW42"/>
  <c r="AW3"/>
  <c r="M3" i="12"/>
  <c r="N3"/>
  <c r="M4"/>
  <c r="N4"/>
  <c r="M5"/>
  <c r="N5"/>
  <c r="M6"/>
  <c r="N6"/>
  <c r="M7"/>
  <c r="N7"/>
  <c r="M8"/>
  <c r="N8"/>
  <c r="M9"/>
  <c r="N9"/>
  <c r="M10"/>
  <c r="N10"/>
  <c r="M11"/>
  <c r="N11"/>
  <c r="M12"/>
  <c r="N12"/>
  <c r="M13"/>
  <c r="N13"/>
  <c r="M14"/>
  <c r="N14"/>
  <c r="M15"/>
  <c r="N15"/>
  <c r="M16"/>
  <c r="N16"/>
  <c r="M17"/>
  <c r="N17"/>
  <c r="M18"/>
  <c r="N18"/>
  <c r="M19"/>
  <c r="N19"/>
  <c r="M20"/>
  <c r="N20"/>
  <c r="M21"/>
  <c r="N21"/>
  <c r="M22"/>
  <c r="N22"/>
  <c r="M23"/>
  <c r="N23"/>
  <c r="M24"/>
  <c r="N24"/>
  <c r="M25"/>
  <c r="N25"/>
  <c r="M26"/>
  <c r="N26"/>
  <c r="M27"/>
  <c r="N27"/>
  <c r="M28"/>
  <c r="N28"/>
  <c r="M29"/>
  <c r="N29"/>
  <c r="M30"/>
  <c r="N30"/>
  <c r="M31"/>
  <c r="N31"/>
  <c r="M32"/>
  <c r="N32"/>
  <c r="M33"/>
  <c r="N33"/>
  <c r="M34"/>
  <c r="N34"/>
  <c r="M35"/>
  <c r="N35"/>
  <c r="M36"/>
  <c r="N36"/>
  <c r="M37"/>
  <c r="N37"/>
  <c r="M38"/>
  <c r="N38"/>
  <c r="M39"/>
  <c r="N39"/>
  <c r="M40"/>
  <c r="N40"/>
  <c r="M41"/>
  <c r="N41"/>
  <c r="M42"/>
  <c r="N42"/>
  <c r="M43"/>
  <c r="N43"/>
  <c r="M44"/>
  <c r="N44"/>
  <c r="M45"/>
  <c r="N45"/>
  <c r="M46"/>
  <c r="N46"/>
  <c r="M47"/>
  <c r="N47"/>
  <c r="M48"/>
  <c r="N48"/>
  <c r="M49"/>
  <c r="N49"/>
  <c r="M50"/>
  <c r="N50"/>
  <c r="M51"/>
  <c r="N51"/>
  <c r="M52"/>
  <c r="N52"/>
  <c r="M53"/>
  <c r="N53"/>
  <c r="M54"/>
  <c r="N54"/>
  <c r="M55"/>
  <c r="N55"/>
  <c r="M56"/>
  <c r="N56"/>
  <c r="M57"/>
  <c r="N57"/>
  <c r="M58"/>
  <c r="N58"/>
  <c r="M59"/>
  <c r="N59"/>
  <c r="M60"/>
  <c r="N60"/>
  <c r="M61"/>
  <c r="N61"/>
  <c r="M62"/>
  <c r="N62"/>
  <c r="M63"/>
  <c r="N63"/>
  <c r="M64"/>
  <c r="N64"/>
  <c r="M65"/>
  <c r="N65"/>
  <c r="M66"/>
  <c r="N66"/>
  <c r="M67"/>
  <c r="N67"/>
  <c r="M68"/>
  <c r="N68"/>
  <c r="M69"/>
  <c r="N69"/>
  <c r="M70"/>
  <c r="N70"/>
  <c r="M71"/>
  <c r="N71"/>
  <c r="M72"/>
  <c r="N72"/>
  <c r="M73"/>
  <c r="N73"/>
  <c r="M74"/>
  <c r="N74"/>
  <c r="M75"/>
  <c r="N75"/>
  <c r="M76"/>
  <c r="N76"/>
  <c r="M77"/>
  <c r="N77"/>
  <c r="M78"/>
  <c r="N78"/>
  <c r="M79"/>
  <c r="N79"/>
  <c r="M80"/>
  <c r="N80"/>
  <c r="M81"/>
  <c r="N81"/>
  <c r="N2"/>
  <c r="M2"/>
  <c r="L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2"/>
  <c r="I42"/>
  <c r="J42"/>
  <c r="K42"/>
  <c r="I43"/>
  <c r="J43"/>
  <c r="K43"/>
  <c r="I44"/>
  <c r="J44"/>
  <c r="K44"/>
  <c r="I45"/>
  <c r="J45"/>
  <c r="K45"/>
  <c r="I46"/>
  <c r="J46"/>
  <c r="K46"/>
  <c r="I47"/>
  <c r="J47"/>
  <c r="K47"/>
  <c r="I48"/>
  <c r="J48"/>
  <c r="K48"/>
  <c r="I49"/>
  <c r="J49"/>
  <c r="K49"/>
  <c r="I50"/>
  <c r="J50"/>
  <c r="K50"/>
  <c r="I51"/>
  <c r="J51"/>
  <c r="K51"/>
  <c r="I52"/>
  <c r="J52"/>
  <c r="K52"/>
  <c r="I53"/>
  <c r="J53"/>
  <c r="K53"/>
  <c r="I54"/>
  <c r="J54"/>
  <c r="K54"/>
  <c r="I55"/>
  <c r="J55"/>
  <c r="K55"/>
  <c r="I56"/>
  <c r="J56"/>
  <c r="K56"/>
  <c r="I57"/>
  <c r="J57"/>
  <c r="K57"/>
  <c r="I58"/>
  <c r="J58"/>
  <c r="K58"/>
  <c r="I59"/>
  <c r="J59"/>
  <c r="K59"/>
  <c r="I60"/>
  <c r="J60"/>
  <c r="K60"/>
  <c r="I61"/>
  <c r="J61"/>
  <c r="K61"/>
  <c r="I62"/>
  <c r="J62"/>
  <c r="K62"/>
  <c r="I63"/>
  <c r="J63"/>
  <c r="K63"/>
  <c r="I64"/>
  <c r="J64"/>
  <c r="K64"/>
  <c r="I65"/>
  <c r="J65"/>
  <c r="K65"/>
  <c r="I66"/>
  <c r="J66"/>
  <c r="K66"/>
  <c r="I67"/>
  <c r="J67"/>
  <c r="K67"/>
  <c r="I68"/>
  <c r="J68"/>
  <c r="K68"/>
  <c r="I69"/>
  <c r="J69"/>
  <c r="K69"/>
  <c r="I70"/>
  <c r="J70"/>
  <c r="K70"/>
  <c r="I71"/>
  <c r="J71"/>
  <c r="K71"/>
  <c r="I72"/>
  <c r="J72"/>
  <c r="K72"/>
  <c r="I73"/>
  <c r="J73"/>
  <c r="K73"/>
  <c r="I74"/>
  <c r="J74"/>
  <c r="K74"/>
  <c r="I75"/>
  <c r="J75"/>
  <c r="K75"/>
  <c r="I76"/>
  <c r="J76"/>
  <c r="K76"/>
  <c r="I77"/>
  <c r="J77"/>
  <c r="K77"/>
  <c r="I78"/>
  <c r="J78"/>
  <c r="K78"/>
  <c r="I79"/>
  <c r="J79"/>
  <c r="K79"/>
  <c r="I80"/>
  <c r="J80"/>
  <c r="K80"/>
  <c r="I81"/>
  <c r="J81"/>
  <c r="K81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2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2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2"/>
  <c r="AN43" i="6"/>
  <c r="AO4"/>
  <c r="AO5"/>
  <c r="AO6"/>
  <c r="AO7"/>
  <c r="AO8"/>
  <c r="AO9"/>
  <c r="AO10"/>
  <c r="AO11"/>
  <c r="AO12"/>
  <c r="AO13"/>
  <c r="AO14"/>
  <c r="AO15"/>
  <c r="AO16"/>
  <c r="AO17"/>
  <c r="AO18"/>
  <c r="AO19"/>
  <c r="AO20"/>
  <c r="AO21"/>
  <c r="AO22"/>
  <c r="AO23"/>
  <c r="AO24"/>
  <c r="AO25"/>
  <c r="AO26"/>
  <c r="AO27"/>
  <c r="AO28"/>
  <c r="AO29"/>
  <c r="AO30"/>
  <c r="AO31"/>
  <c r="AO32"/>
  <c r="AO33"/>
  <c r="AO34"/>
  <c r="AO35"/>
  <c r="AO36"/>
  <c r="AO37"/>
  <c r="AO38"/>
  <c r="AO39"/>
  <c r="AO40"/>
  <c r="AO41"/>
  <c r="AO42"/>
  <c r="AO3"/>
  <c r="X4" i="7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3"/>
  <c r="R22" i="5"/>
  <c r="N22" i="11"/>
  <c r="J22"/>
  <c r="H22"/>
  <c r="F22"/>
  <c r="D22"/>
  <c r="H22" i="5"/>
  <c r="B22" i="11"/>
  <c r="F22" i="5"/>
  <c r="I4" i="6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3"/>
  <c r="AF43"/>
  <c r="AV19" i="2"/>
  <c r="AV20"/>
  <c r="AV21"/>
  <c r="AV22"/>
  <c r="AV23"/>
  <c r="AV24"/>
  <c r="AV25"/>
  <c r="AV26"/>
  <c r="AV27"/>
  <c r="AV28"/>
  <c r="AV29"/>
  <c r="AV30"/>
  <c r="AV31"/>
  <c r="AV32"/>
  <c r="AV33"/>
  <c r="AV34"/>
  <c r="AV35"/>
  <c r="AV36"/>
  <c r="AV37"/>
  <c r="AV38"/>
  <c r="AV39"/>
  <c r="AV40"/>
  <c r="AV41"/>
  <c r="AV42"/>
  <c r="AV43"/>
  <c r="AV44"/>
  <c r="AV45"/>
  <c r="AV46"/>
  <c r="AV47"/>
  <c r="AV48"/>
  <c r="AV49"/>
  <c r="AV50"/>
  <c r="AV51"/>
  <c r="AV52"/>
  <c r="AV53"/>
  <c r="AV54"/>
  <c r="AV55"/>
  <c r="AV56"/>
  <c r="AV57"/>
  <c r="AV18"/>
  <c r="AG4" i="6"/>
  <c r="AG5"/>
  <c r="AG6"/>
  <c r="AG7"/>
  <c r="AG8"/>
  <c r="AG9"/>
  <c r="AG10"/>
  <c r="AG11"/>
  <c r="AG12"/>
  <c r="AG13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G40"/>
  <c r="AG41"/>
  <c r="AG42"/>
  <c r="AG3"/>
  <c r="AC25" i="3"/>
  <c r="AC26"/>
  <c r="AC27"/>
  <c r="AC28"/>
  <c r="AC29"/>
  <c r="AC30"/>
  <c r="AC31"/>
  <c r="AC32"/>
  <c r="AC33"/>
  <c r="AC34"/>
  <c r="AC35"/>
  <c r="AC36"/>
  <c r="AC37"/>
  <c r="AC38"/>
  <c r="AC39"/>
  <c r="AC40"/>
  <c r="AC41"/>
  <c r="AC42"/>
  <c r="AC43"/>
  <c r="AC44"/>
  <c r="AC45"/>
  <c r="AC46"/>
  <c r="AC47"/>
  <c r="AC48"/>
  <c r="AC49"/>
  <c r="AC50"/>
  <c r="AC51"/>
  <c r="AC52"/>
  <c r="AC53"/>
  <c r="AC54"/>
  <c r="AC55"/>
  <c r="AC56"/>
  <c r="AC57"/>
  <c r="AC58"/>
  <c r="AC59"/>
  <c r="AC60"/>
  <c r="AC61"/>
  <c r="AC62"/>
  <c r="AC63"/>
  <c r="AC64"/>
  <c r="AC65"/>
  <c r="AC66"/>
  <c r="AC67"/>
  <c r="AC68"/>
  <c r="AC69"/>
  <c r="AC70"/>
  <c r="AC71"/>
  <c r="AC72"/>
  <c r="AC73"/>
  <c r="AC74"/>
  <c r="AC75"/>
  <c r="AC76"/>
  <c r="AC77"/>
  <c r="AC78"/>
  <c r="AC79"/>
  <c r="AC80"/>
  <c r="AC81"/>
  <c r="AC82"/>
  <c r="AC83"/>
  <c r="AC84"/>
  <c r="AC85"/>
  <c r="AC86"/>
  <c r="AC87"/>
  <c r="AC88"/>
  <c r="AC89"/>
  <c r="AC90"/>
  <c r="AC91"/>
  <c r="AC92"/>
  <c r="AC93"/>
  <c r="AC94"/>
  <c r="AC95"/>
  <c r="AC96"/>
  <c r="AC97"/>
  <c r="AC98"/>
  <c r="AC99"/>
  <c r="AC100"/>
  <c r="AC101"/>
  <c r="AC102"/>
  <c r="AC103"/>
  <c r="AC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AA91"/>
  <c r="AA92"/>
  <c r="AA93"/>
  <c r="AA94"/>
  <c r="AA95"/>
  <c r="AA96"/>
  <c r="AA97"/>
  <c r="AA98"/>
  <c r="AA99"/>
  <c r="AA100"/>
  <c r="AA101"/>
  <c r="AA102"/>
  <c r="AA103"/>
  <c r="AA24"/>
  <c r="N24"/>
  <c r="O24"/>
  <c r="P24"/>
  <c r="Q24"/>
  <c r="R24"/>
  <c r="S24"/>
  <c r="X25" s="1"/>
  <c r="AB25" s="1"/>
  <c r="Y25"/>
  <c r="AD25" s="1"/>
  <c r="T24"/>
  <c r="N25"/>
  <c r="O25"/>
  <c r="X26" s="1"/>
  <c r="AB26" s="1"/>
  <c r="P25"/>
  <c r="Q25"/>
  <c r="Y26" s="1"/>
  <c r="AD26" s="1"/>
  <c r="R25"/>
  <c r="S25"/>
  <c r="T25"/>
  <c r="N26"/>
  <c r="Y27" s="1"/>
  <c r="AD27" s="1"/>
  <c r="O26"/>
  <c r="P26"/>
  <c r="Q26"/>
  <c r="R26"/>
  <c r="S26"/>
  <c r="T26"/>
  <c r="N27"/>
  <c r="O27"/>
  <c r="X28" s="1"/>
  <c r="AB28" s="1"/>
  <c r="P27"/>
  <c r="Q27"/>
  <c r="Y28" s="1"/>
  <c r="AD28" s="1"/>
  <c r="R27"/>
  <c r="S27"/>
  <c r="T27"/>
  <c r="N28"/>
  <c r="Y29" s="1"/>
  <c r="AD29" s="1"/>
  <c r="O28"/>
  <c r="P28"/>
  <c r="Q28"/>
  <c r="R28"/>
  <c r="S28"/>
  <c r="T28"/>
  <c r="N29"/>
  <c r="O29"/>
  <c r="X30" s="1"/>
  <c r="AB30" s="1"/>
  <c r="P29"/>
  <c r="Q29"/>
  <c r="Y30" s="1"/>
  <c r="AD30" s="1"/>
  <c r="R29"/>
  <c r="S29"/>
  <c r="T29"/>
  <c r="N30"/>
  <c r="Y31" s="1"/>
  <c r="AD31" s="1"/>
  <c r="O30"/>
  <c r="P30"/>
  <c r="Q30"/>
  <c r="R30"/>
  <c r="S30"/>
  <c r="T30"/>
  <c r="N31"/>
  <c r="O31"/>
  <c r="P31"/>
  <c r="Q31"/>
  <c r="Y32" s="1"/>
  <c r="AD32" s="1"/>
  <c r="R31"/>
  <c r="S31"/>
  <c r="T31"/>
  <c r="N32"/>
  <c r="Y33" s="1"/>
  <c r="AD33" s="1"/>
  <c r="O32"/>
  <c r="P32"/>
  <c r="Q32"/>
  <c r="R32"/>
  <c r="S32"/>
  <c r="T32"/>
  <c r="N33"/>
  <c r="O33"/>
  <c r="P33"/>
  <c r="Q33"/>
  <c r="Y34" s="1"/>
  <c r="AD34" s="1"/>
  <c r="R33"/>
  <c r="S33"/>
  <c r="T33"/>
  <c r="N34"/>
  <c r="Y35" s="1"/>
  <c r="AD35" s="1"/>
  <c r="O34"/>
  <c r="P34"/>
  <c r="Q34"/>
  <c r="R34"/>
  <c r="S34"/>
  <c r="T34"/>
  <c r="N35"/>
  <c r="O35"/>
  <c r="P35"/>
  <c r="Q35"/>
  <c r="Y36" s="1"/>
  <c r="AD36" s="1"/>
  <c r="R35"/>
  <c r="S35"/>
  <c r="T35"/>
  <c r="N36"/>
  <c r="Y37" s="1"/>
  <c r="AD37" s="1"/>
  <c r="O36"/>
  <c r="P36"/>
  <c r="Q36"/>
  <c r="R36"/>
  <c r="S36"/>
  <c r="T36"/>
  <c r="N37"/>
  <c r="O37"/>
  <c r="X38" s="1"/>
  <c r="AB38" s="1"/>
  <c r="P37"/>
  <c r="Q37"/>
  <c r="Y38" s="1"/>
  <c r="AD38" s="1"/>
  <c r="R37"/>
  <c r="S37"/>
  <c r="T37"/>
  <c r="N38"/>
  <c r="Y39" s="1"/>
  <c r="AD39" s="1"/>
  <c r="O38"/>
  <c r="P38"/>
  <c r="Q38"/>
  <c r="R38"/>
  <c r="S38"/>
  <c r="T38"/>
  <c r="N39"/>
  <c r="O39"/>
  <c r="X40" s="1"/>
  <c r="AB40" s="1"/>
  <c r="P39"/>
  <c r="Q39"/>
  <c r="Y40" s="1"/>
  <c r="AD40" s="1"/>
  <c r="R39"/>
  <c r="S39"/>
  <c r="T39"/>
  <c r="N40"/>
  <c r="Y41" s="1"/>
  <c r="AD41" s="1"/>
  <c r="O40"/>
  <c r="P40"/>
  <c r="Q40"/>
  <c r="R40"/>
  <c r="S40"/>
  <c r="T40"/>
  <c r="N41"/>
  <c r="O41"/>
  <c r="X42" s="1"/>
  <c r="AB42" s="1"/>
  <c r="P41"/>
  <c r="Q41"/>
  <c r="Y42" s="1"/>
  <c r="AD42" s="1"/>
  <c r="R41"/>
  <c r="S41"/>
  <c r="T41"/>
  <c r="N42"/>
  <c r="Y43" s="1"/>
  <c r="AD43" s="1"/>
  <c r="O42"/>
  <c r="P42"/>
  <c r="Q42"/>
  <c r="R42"/>
  <c r="S42"/>
  <c r="T42"/>
  <c r="N43"/>
  <c r="O43"/>
  <c r="P43"/>
  <c r="Q43"/>
  <c r="Y44" s="1"/>
  <c r="AD44" s="1"/>
  <c r="R43"/>
  <c r="S43"/>
  <c r="T43"/>
  <c r="N44"/>
  <c r="O44"/>
  <c r="P44"/>
  <c r="X45" s="1"/>
  <c r="AB45" s="1"/>
  <c r="Q44"/>
  <c r="R44"/>
  <c r="S44"/>
  <c r="T44"/>
  <c r="N45"/>
  <c r="O45"/>
  <c r="P45"/>
  <c r="Q45"/>
  <c r="Y46" s="1"/>
  <c r="AD46" s="1"/>
  <c r="R45"/>
  <c r="S45"/>
  <c r="T45"/>
  <c r="N46"/>
  <c r="O46"/>
  <c r="P46"/>
  <c r="X47" s="1"/>
  <c r="AB47" s="1"/>
  <c r="Q46"/>
  <c r="R46"/>
  <c r="S46"/>
  <c r="T46"/>
  <c r="N47"/>
  <c r="O47"/>
  <c r="P47"/>
  <c r="Q47"/>
  <c r="Y48" s="1"/>
  <c r="AD48" s="1"/>
  <c r="R47"/>
  <c r="S47"/>
  <c r="T47"/>
  <c r="N48"/>
  <c r="Y49" s="1"/>
  <c r="AD49" s="1"/>
  <c r="O48"/>
  <c r="P48"/>
  <c r="Q48"/>
  <c r="R48"/>
  <c r="S48"/>
  <c r="T48"/>
  <c r="N49"/>
  <c r="O49"/>
  <c r="X50" s="1"/>
  <c r="AB50" s="1"/>
  <c r="P49"/>
  <c r="Q49"/>
  <c r="Y50" s="1"/>
  <c r="AD50" s="1"/>
  <c r="R49"/>
  <c r="S49"/>
  <c r="T49"/>
  <c r="N50"/>
  <c r="Y51" s="1"/>
  <c r="AD51" s="1"/>
  <c r="O50"/>
  <c r="P50"/>
  <c r="Q50"/>
  <c r="R50"/>
  <c r="S50"/>
  <c r="T50"/>
  <c r="N51"/>
  <c r="O51"/>
  <c r="X52" s="1"/>
  <c r="AB52" s="1"/>
  <c r="P51"/>
  <c r="Q51"/>
  <c r="Y52" s="1"/>
  <c r="AD52" s="1"/>
  <c r="R51"/>
  <c r="S51"/>
  <c r="T51"/>
  <c r="N52"/>
  <c r="Y53" s="1"/>
  <c r="AD53" s="1"/>
  <c r="O52"/>
  <c r="P52"/>
  <c r="Q52"/>
  <c r="R52"/>
  <c r="S52"/>
  <c r="T52"/>
  <c r="N53"/>
  <c r="O53"/>
  <c r="X54" s="1"/>
  <c r="AB54" s="1"/>
  <c r="P53"/>
  <c r="Q53"/>
  <c r="Y54" s="1"/>
  <c r="AD54" s="1"/>
  <c r="R53"/>
  <c r="S53"/>
  <c r="T53"/>
  <c r="N54"/>
  <c r="Y55" s="1"/>
  <c r="AD55" s="1"/>
  <c r="O54"/>
  <c r="P54"/>
  <c r="X55" s="1"/>
  <c r="AB55" s="1"/>
  <c r="Q54"/>
  <c r="R54"/>
  <c r="S54"/>
  <c r="T54"/>
  <c r="N55"/>
  <c r="O55"/>
  <c r="X56" s="1"/>
  <c r="AB56" s="1"/>
  <c r="P55"/>
  <c r="Q55"/>
  <c r="Y56" s="1"/>
  <c r="AD56" s="1"/>
  <c r="R55"/>
  <c r="S55"/>
  <c r="T55"/>
  <c r="N56"/>
  <c r="Y57" s="1"/>
  <c r="AD57" s="1"/>
  <c r="O56"/>
  <c r="P56"/>
  <c r="X57" s="1"/>
  <c r="AB57" s="1"/>
  <c r="Q56"/>
  <c r="R56"/>
  <c r="S56"/>
  <c r="T56"/>
  <c r="N57"/>
  <c r="O57"/>
  <c r="X58" s="1"/>
  <c r="AB58" s="1"/>
  <c r="P57"/>
  <c r="Q57"/>
  <c r="Y58" s="1"/>
  <c r="AD58" s="1"/>
  <c r="R57"/>
  <c r="S57"/>
  <c r="T57"/>
  <c r="N58"/>
  <c r="Y59" s="1"/>
  <c r="AD59" s="1"/>
  <c r="O58"/>
  <c r="P58"/>
  <c r="X59" s="1"/>
  <c r="AB59" s="1"/>
  <c r="Q58"/>
  <c r="R58"/>
  <c r="S58"/>
  <c r="T58"/>
  <c r="N59"/>
  <c r="O59"/>
  <c r="P59"/>
  <c r="Q59"/>
  <c r="Y60" s="1"/>
  <c r="AD60" s="1"/>
  <c r="R59"/>
  <c r="S59"/>
  <c r="T59"/>
  <c r="N60"/>
  <c r="Y61" s="1"/>
  <c r="AD61" s="1"/>
  <c r="O60"/>
  <c r="P60"/>
  <c r="X61" s="1"/>
  <c r="AB61" s="1"/>
  <c r="Q60"/>
  <c r="R60"/>
  <c r="S60"/>
  <c r="T60"/>
  <c r="N61"/>
  <c r="O61"/>
  <c r="X62" s="1"/>
  <c r="AB62" s="1"/>
  <c r="P61"/>
  <c r="Q61"/>
  <c r="Y62" s="1"/>
  <c r="AD62" s="1"/>
  <c r="R61"/>
  <c r="S61"/>
  <c r="T61"/>
  <c r="N62"/>
  <c r="Y63" s="1"/>
  <c r="AD63" s="1"/>
  <c r="O62"/>
  <c r="P62"/>
  <c r="X63" s="1"/>
  <c r="AB63" s="1"/>
  <c r="Q62"/>
  <c r="R62"/>
  <c r="S62"/>
  <c r="T62"/>
  <c r="N63"/>
  <c r="O63"/>
  <c r="X64" s="1"/>
  <c r="AB64" s="1"/>
  <c r="P63"/>
  <c r="Q63"/>
  <c r="Y64" s="1"/>
  <c r="AD64" s="1"/>
  <c r="R63"/>
  <c r="S63"/>
  <c r="T63"/>
  <c r="N64"/>
  <c r="Y65" s="1"/>
  <c r="AD65" s="1"/>
  <c r="O64"/>
  <c r="P64"/>
  <c r="X65" s="1"/>
  <c r="AB65" s="1"/>
  <c r="Q64"/>
  <c r="R64"/>
  <c r="S64"/>
  <c r="T64"/>
  <c r="N65"/>
  <c r="O65"/>
  <c r="X66" s="1"/>
  <c r="AB66" s="1"/>
  <c r="P65"/>
  <c r="Q65"/>
  <c r="Y66" s="1"/>
  <c r="AD66" s="1"/>
  <c r="R65"/>
  <c r="S65"/>
  <c r="T65"/>
  <c r="N66"/>
  <c r="Y67" s="1"/>
  <c r="AD67" s="1"/>
  <c r="O66"/>
  <c r="P66"/>
  <c r="Q66"/>
  <c r="R66"/>
  <c r="S66"/>
  <c r="T66"/>
  <c r="N67"/>
  <c r="O67"/>
  <c r="X68" s="1"/>
  <c r="AB68" s="1"/>
  <c r="P67"/>
  <c r="Q67"/>
  <c r="Y68" s="1"/>
  <c r="AD68" s="1"/>
  <c r="R67"/>
  <c r="S67"/>
  <c r="T67"/>
  <c r="N68"/>
  <c r="O68"/>
  <c r="P68"/>
  <c r="X69" s="1"/>
  <c r="AB69" s="1"/>
  <c r="Q68"/>
  <c r="R68"/>
  <c r="S68"/>
  <c r="T68"/>
  <c r="N69"/>
  <c r="O69"/>
  <c r="X70" s="1"/>
  <c r="AB70" s="1"/>
  <c r="P69"/>
  <c r="Q69"/>
  <c r="R69"/>
  <c r="S69"/>
  <c r="T69"/>
  <c r="N70"/>
  <c r="Y71" s="1"/>
  <c r="AD71" s="1"/>
  <c r="O70"/>
  <c r="P70"/>
  <c r="Q70"/>
  <c r="R70"/>
  <c r="S70"/>
  <c r="T70"/>
  <c r="N71"/>
  <c r="O71"/>
  <c r="X72" s="1"/>
  <c r="AB72" s="1"/>
  <c r="P71"/>
  <c r="Q71"/>
  <c r="Y72" s="1"/>
  <c r="AD72" s="1"/>
  <c r="R71"/>
  <c r="S71"/>
  <c r="T71"/>
  <c r="N72"/>
  <c r="Y73" s="1"/>
  <c r="AD73" s="1"/>
  <c r="O72"/>
  <c r="P72"/>
  <c r="X73" s="1"/>
  <c r="AB73" s="1"/>
  <c r="Q72"/>
  <c r="R72"/>
  <c r="S72"/>
  <c r="T72"/>
  <c r="N73"/>
  <c r="O73"/>
  <c r="X74" s="1"/>
  <c r="AB74" s="1"/>
  <c r="P73"/>
  <c r="Q73"/>
  <c r="Y74" s="1"/>
  <c r="AD74" s="1"/>
  <c r="R73"/>
  <c r="S73"/>
  <c r="T73"/>
  <c r="N74"/>
  <c r="Y75" s="1"/>
  <c r="AD75" s="1"/>
  <c r="O74"/>
  <c r="P74"/>
  <c r="X75" s="1"/>
  <c r="AB75" s="1"/>
  <c r="Q74"/>
  <c r="R74"/>
  <c r="S74"/>
  <c r="T74"/>
  <c r="N75"/>
  <c r="O75"/>
  <c r="X76" s="1"/>
  <c r="AB76" s="1"/>
  <c r="P75"/>
  <c r="Q75"/>
  <c r="Y76" s="1"/>
  <c r="AD76" s="1"/>
  <c r="R75"/>
  <c r="S75"/>
  <c r="T75"/>
  <c r="N76"/>
  <c r="Y77" s="1"/>
  <c r="AD77" s="1"/>
  <c r="O76"/>
  <c r="P76"/>
  <c r="X77" s="1"/>
  <c r="AB77" s="1"/>
  <c r="Q76"/>
  <c r="R76"/>
  <c r="S76"/>
  <c r="T76"/>
  <c r="N77"/>
  <c r="O77"/>
  <c r="P77"/>
  <c r="Q77"/>
  <c r="Y78" s="1"/>
  <c r="AD78" s="1"/>
  <c r="R77"/>
  <c r="S77"/>
  <c r="X78" s="1"/>
  <c r="AB78" s="1"/>
  <c r="T77"/>
  <c r="N78"/>
  <c r="Y79" s="1"/>
  <c r="AD79" s="1"/>
  <c r="O78"/>
  <c r="P78"/>
  <c r="X79" s="1"/>
  <c r="AB79" s="1"/>
  <c r="Q78"/>
  <c r="R78"/>
  <c r="S78"/>
  <c r="T78"/>
  <c r="N79"/>
  <c r="O79"/>
  <c r="X80" s="1"/>
  <c r="AB80" s="1"/>
  <c r="P79"/>
  <c r="Q79"/>
  <c r="Y80" s="1"/>
  <c r="AD80" s="1"/>
  <c r="R79"/>
  <c r="S79"/>
  <c r="T79"/>
  <c r="N80"/>
  <c r="Y81" s="1"/>
  <c r="AD81" s="1"/>
  <c r="O80"/>
  <c r="P80"/>
  <c r="X81" s="1"/>
  <c r="AB81" s="1"/>
  <c r="Q80"/>
  <c r="R80"/>
  <c r="S80"/>
  <c r="T80"/>
  <c r="N81"/>
  <c r="O81"/>
  <c r="X82" s="1"/>
  <c r="AB82" s="1"/>
  <c r="P81"/>
  <c r="Q81"/>
  <c r="Y82" s="1"/>
  <c r="AD82" s="1"/>
  <c r="R81"/>
  <c r="S81"/>
  <c r="T81"/>
  <c r="N82"/>
  <c r="O82"/>
  <c r="P82"/>
  <c r="X83" s="1"/>
  <c r="AB83" s="1"/>
  <c r="Q82"/>
  <c r="R82"/>
  <c r="Y83" s="1"/>
  <c r="AD83" s="1"/>
  <c r="S82"/>
  <c r="T82"/>
  <c r="N83"/>
  <c r="O83"/>
  <c r="P83"/>
  <c r="Q83"/>
  <c r="Y84" s="1"/>
  <c r="AD84" s="1"/>
  <c r="R83"/>
  <c r="S83"/>
  <c r="X84" s="1"/>
  <c r="AB84" s="1"/>
  <c r="T83"/>
  <c r="N84"/>
  <c r="Y85" s="1"/>
  <c r="AD85" s="1"/>
  <c r="O84"/>
  <c r="P84"/>
  <c r="X85" s="1"/>
  <c r="AB85" s="1"/>
  <c r="Q84"/>
  <c r="R84"/>
  <c r="S84"/>
  <c r="T84"/>
  <c r="N85"/>
  <c r="O85"/>
  <c r="P85"/>
  <c r="Q85"/>
  <c r="Y86" s="1"/>
  <c r="AD86" s="1"/>
  <c r="R85"/>
  <c r="S85"/>
  <c r="T85"/>
  <c r="N86"/>
  <c r="O86"/>
  <c r="P86"/>
  <c r="X87" s="1"/>
  <c r="AB87" s="1"/>
  <c r="Q86"/>
  <c r="R86"/>
  <c r="S86"/>
  <c r="T86"/>
  <c r="N87"/>
  <c r="O87"/>
  <c r="X88" s="1"/>
  <c r="AB88" s="1"/>
  <c r="P87"/>
  <c r="Q87"/>
  <c r="Y88" s="1"/>
  <c r="AD88" s="1"/>
  <c r="R87"/>
  <c r="S87"/>
  <c r="T87"/>
  <c r="N88"/>
  <c r="O88"/>
  <c r="P88"/>
  <c r="X89" s="1"/>
  <c r="AB89" s="1"/>
  <c r="Q88"/>
  <c r="R88"/>
  <c r="Y89" s="1"/>
  <c r="AD89" s="1"/>
  <c r="S88"/>
  <c r="T88"/>
  <c r="N89"/>
  <c r="O89"/>
  <c r="P89"/>
  <c r="Q89"/>
  <c r="Y90" s="1"/>
  <c r="AD90" s="1"/>
  <c r="R89"/>
  <c r="S89"/>
  <c r="T89"/>
  <c r="N90"/>
  <c r="Y91" s="1"/>
  <c r="AD91" s="1"/>
  <c r="O90"/>
  <c r="P90"/>
  <c r="X91" s="1"/>
  <c r="AB91" s="1"/>
  <c r="Q90"/>
  <c r="R90"/>
  <c r="S90"/>
  <c r="T90"/>
  <c r="N91"/>
  <c r="O91"/>
  <c r="P91"/>
  <c r="Q91"/>
  <c r="Y92" s="1"/>
  <c r="AD92" s="1"/>
  <c r="R91"/>
  <c r="S91"/>
  <c r="T91"/>
  <c r="N92"/>
  <c r="O92"/>
  <c r="P92"/>
  <c r="X93" s="1"/>
  <c r="AB93" s="1"/>
  <c r="Q92"/>
  <c r="R92"/>
  <c r="Y93" s="1"/>
  <c r="AD93" s="1"/>
  <c r="S92"/>
  <c r="T92"/>
  <c r="N93"/>
  <c r="O93"/>
  <c r="P93"/>
  <c r="Q93"/>
  <c r="Y94" s="1"/>
  <c r="AD94" s="1"/>
  <c r="R93"/>
  <c r="S93"/>
  <c r="T93"/>
  <c r="N94"/>
  <c r="O94"/>
  <c r="P94"/>
  <c r="X95" s="1"/>
  <c r="AB95" s="1"/>
  <c r="Q94"/>
  <c r="R94"/>
  <c r="Y95" s="1"/>
  <c r="AD95" s="1"/>
  <c r="S94"/>
  <c r="T94"/>
  <c r="N95"/>
  <c r="O95"/>
  <c r="X96" s="1"/>
  <c r="AB96" s="1"/>
  <c r="P95"/>
  <c r="Q95"/>
  <c r="R95"/>
  <c r="S95"/>
  <c r="Y96" s="1"/>
  <c r="AD96" s="1"/>
  <c r="T95"/>
  <c r="N96"/>
  <c r="Y97" s="1"/>
  <c r="AD97" s="1"/>
  <c r="O96"/>
  <c r="P96"/>
  <c r="X97" s="1"/>
  <c r="AB97" s="1"/>
  <c r="Q96"/>
  <c r="R96"/>
  <c r="S96"/>
  <c r="T96"/>
  <c r="N97"/>
  <c r="O97"/>
  <c r="X98" s="1"/>
  <c r="AB98" s="1"/>
  <c r="P97"/>
  <c r="Q97"/>
  <c r="Y98" s="1"/>
  <c r="AD98" s="1"/>
  <c r="R97"/>
  <c r="S97"/>
  <c r="T97"/>
  <c r="N98"/>
  <c r="O98"/>
  <c r="P98"/>
  <c r="X99" s="1"/>
  <c r="AB99" s="1"/>
  <c r="Q98"/>
  <c r="R98"/>
  <c r="Y99" s="1"/>
  <c r="AD99" s="1"/>
  <c r="S98"/>
  <c r="T98"/>
  <c r="N99"/>
  <c r="O99"/>
  <c r="X100" s="1"/>
  <c r="AB100" s="1"/>
  <c r="P99"/>
  <c r="Q99"/>
  <c r="R99"/>
  <c r="S99"/>
  <c r="Y100" s="1"/>
  <c r="AD100" s="1"/>
  <c r="T99"/>
  <c r="N100"/>
  <c r="O100"/>
  <c r="P100"/>
  <c r="X101" s="1"/>
  <c r="AB101" s="1"/>
  <c r="Q100"/>
  <c r="R100"/>
  <c r="Y101" s="1"/>
  <c r="AD101" s="1"/>
  <c r="S100"/>
  <c r="T100"/>
  <c r="N101"/>
  <c r="O101"/>
  <c r="X102" s="1"/>
  <c r="AB102" s="1"/>
  <c r="P101"/>
  <c r="Q101"/>
  <c r="R101"/>
  <c r="S101"/>
  <c r="Y102" s="1"/>
  <c r="AD102" s="1"/>
  <c r="T101"/>
  <c r="N102"/>
  <c r="O102"/>
  <c r="P102"/>
  <c r="X103" s="1"/>
  <c r="AB103" s="1"/>
  <c r="Q102"/>
  <c r="R102"/>
  <c r="Y103" s="1"/>
  <c r="AD103" s="1"/>
  <c r="S102"/>
  <c r="T102"/>
  <c r="N103"/>
  <c r="O103"/>
  <c r="P103"/>
  <c r="Q103"/>
  <c r="R103"/>
  <c r="S103"/>
  <c r="T103"/>
  <c r="S23"/>
  <c r="T23"/>
  <c r="R23"/>
  <c r="Q23"/>
  <c r="P23"/>
  <c r="O23"/>
  <c r="X24"/>
  <c r="AB24" s="1"/>
  <c r="N23"/>
  <c r="Y24" s="1"/>
  <c r="AD24" s="1"/>
  <c r="X37"/>
  <c r="AB37"/>
  <c r="X49"/>
  <c r="AB49"/>
  <c r="X53"/>
  <c r="AB53"/>
  <c r="X51"/>
  <c r="AB51"/>
  <c r="X43"/>
  <c r="AB43"/>
  <c r="X41"/>
  <c r="AB41"/>
  <c r="X39"/>
  <c r="AB39"/>
  <c r="X31"/>
  <c r="AB31"/>
  <c r="X29"/>
  <c r="AB29"/>
  <c r="X27"/>
  <c r="AB27"/>
  <c r="X60"/>
  <c r="AB60"/>
  <c r="X48"/>
  <c r="AB48"/>
  <c r="X46"/>
  <c r="AB46"/>
  <c r="X44"/>
  <c r="AB44"/>
  <c r="X36"/>
  <c r="AB36"/>
  <c r="X34"/>
  <c r="AB34"/>
  <c r="X32"/>
  <c r="AB32"/>
  <c r="X71"/>
  <c r="AB71"/>
  <c r="Y69"/>
  <c r="AD69"/>
  <c r="Y47"/>
  <c r="AD47" s="1"/>
  <c r="Y45"/>
  <c r="AD45" s="1"/>
  <c r="X67"/>
  <c r="AB67" s="1"/>
  <c r="X35"/>
  <c r="AB35" s="1"/>
  <c r="X33"/>
  <c r="AB33" s="1"/>
  <c r="X94"/>
  <c r="AB94" s="1"/>
  <c r="X92"/>
  <c r="AB92" s="1"/>
  <c r="X90"/>
  <c r="AB90" s="1"/>
  <c r="Y87"/>
  <c r="AD87" s="1"/>
  <c r="X86"/>
  <c r="AB86" s="1"/>
  <c r="Y70"/>
  <c r="AD70" s="1"/>
</calcChain>
</file>

<file path=xl/sharedStrings.xml><?xml version="1.0" encoding="utf-8"?>
<sst xmlns="http://schemas.openxmlformats.org/spreadsheetml/2006/main" count="516" uniqueCount="147">
  <si>
    <t>QR 2</t>
  </si>
  <si>
    <t>CR 3</t>
  </si>
  <si>
    <t xml:space="preserve">CL 4 </t>
  </si>
  <si>
    <t>IBIT 5</t>
  </si>
  <si>
    <t>TL 6</t>
  </si>
  <si>
    <t>SALE 7</t>
  </si>
  <si>
    <t>WC 8</t>
  </si>
  <si>
    <t>NI 9</t>
  </si>
  <si>
    <t>RE 10</t>
  </si>
  <si>
    <t xml:space="preserve">DTD 11 </t>
  </si>
  <si>
    <t xml:space="preserve">AGE 12 </t>
  </si>
  <si>
    <t>RTN 13</t>
  </si>
  <si>
    <t>STD 14</t>
  </si>
  <si>
    <t>ind1 15</t>
  </si>
  <si>
    <t>ind2 16</t>
  </si>
  <si>
    <t>ind3 17</t>
  </si>
  <si>
    <t>indexrtn 19</t>
  </si>
  <si>
    <t>30yrbond 20</t>
  </si>
  <si>
    <t>10yrnote 21</t>
  </si>
  <si>
    <t>5yrnote 22</t>
  </si>
  <si>
    <t>1yrnote 23</t>
  </si>
  <si>
    <t>90daybill 24</t>
  </si>
  <si>
    <t>30daybill 25</t>
  </si>
  <si>
    <t>CPI 26</t>
  </si>
  <si>
    <t>ex inx 27</t>
  </si>
  <si>
    <t>unemp 28</t>
  </si>
  <si>
    <t>gdpgrt 29</t>
  </si>
  <si>
    <t>Intercept</t>
    <phoneticPr fontId="1" type="noConversion"/>
  </si>
  <si>
    <t>Loglikelihood</t>
    <phoneticPr fontId="1" type="noConversion"/>
  </si>
  <si>
    <t>Intercept 1</t>
    <phoneticPr fontId="1" type="noConversion"/>
  </si>
  <si>
    <t>Diagonal - FISHER</t>
    <phoneticPr fontId="1" type="noConversion"/>
  </si>
  <si>
    <t>liquid</t>
  </si>
  <si>
    <t>profit</t>
  </si>
  <si>
    <t>debts</t>
  </si>
  <si>
    <t>DTD</t>
  </si>
  <si>
    <t>AGE</t>
  </si>
  <si>
    <t>RTN</t>
  </si>
  <si>
    <t>SD</t>
  </si>
  <si>
    <t>vwrtn</t>
  </si>
  <si>
    <t>longbond</t>
  </si>
  <si>
    <t>midbonds</t>
  </si>
  <si>
    <t>shortbonds</t>
  </si>
  <si>
    <t>ex</t>
  </si>
  <si>
    <t>unem</t>
  </si>
  <si>
    <t>gdp</t>
  </si>
  <si>
    <t>Ind1</t>
    <phoneticPr fontId="1" type="noConversion"/>
  </si>
  <si>
    <t>Ind2</t>
    <phoneticPr fontId="1" type="noConversion"/>
  </si>
  <si>
    <t>loglikelihood</t>
    <phoneticPr fontId="1" type="noConversion"/>
  </si>
  <si>
    <t>alpha</t>
    <phoneticPr fontId="1" type="noConversion"/>
  </si>
  <si>
    <t>theta</t>
    <phoneticPr fontId="1" type="noConversion"/>
  </si>
  <si>
    <t>vwretd</t>
  </si>
  <si>
    <t>b30ret</t>
  </si>
  <si>
    <t>b10ret</t>
  </si>
  <si>
    <t>b5ret</t>
  </si>
  <si>
    <t>b1ret</t>
  </si>
  <si>
    <t>t90ret</t>
  </si>
  <si>
    <t>t30ret</t>
  </si>
  <si>
    <t>cpiret</t>
  </si>
  <si>
    <t>unemp</t>
  </si>
  <si>
    <t>gdpgrt</t>
  </si>
  <si>
    <t>tindex</t>
  </si>
  <si>
    <t>vwrtn</t>
    <phoneticPr fontId="1" type="noConversion"/>
  </si>
  <si>
    <t>longbond</t>
    <phoneticPr fontId="1" type="noConversion"/>
  </si>
  <si>
    <t>midbond</t>
    <phoneticPr fontId="1" type="noConversion"/>
  </si>
  <si>
    <t>shortbond</t>
    <phoneticPr fontId="1" type="noConversion"/>
  </si>
  <si>
    <t>ex</t>
    <phoneticPr fontId="1" type="noConversion"/>
  </si>
  <si>
    <t>unem</t>
    <phoneticPr fontId="1" type="noConversion"/>
  </si>
  <si>
    <t>gdp</t>
    <phoneticPr fontId="1" type="noConversion"/>
  </si>
  <si>
    <t>reduced data</t>
    <phoneticPr fontId="1" type="noConversion"/>
  </si>
  <si>
    <t>baseline hazard estimates</t>
    <phoneticPr fontId="1" type="noConversion"/>
  </si>
  <si>
    <t>const+macro</t>
    <phoneticPr fontId="1" type="noConversion"/>
  </si>
  <si>
    <t>Exponental</t>
    <phoneticPr fontId="1" type="noConversion"/>
  </si>
  <si>
    <t>MA</t>
    <phoneticPr fontId="1" type="noConversion"/>
  </si>
  <si>
    <t>Bank</t>
    <phoneticPr fontId="1" type="noConversion"/>
  </si>
  <si>
    <t>Bankruptcy</t>
    <phoneticPr fontId="1" type="noConversion"/>
  </si>
  <si>
    <t>constant baseline hazard model</t>
    <phoneticPr fontId="2" type="noConversion"/>
  </si>
  <si>
    <t>Quarters</t>
    <phoneticPr fontId="2" type="noConversion"/>
  </si>
  <si>
    <t>lower1</t>
  </si>
  <si>
    <t>actual1</t>
  </si>
  <si>
    <t>upper1</t>
  </si>
  <si>
    <t>lower2</t>
  </si>
  <si>
    <t>actual2</t>
  </si>
  <si>
    <t>upper2</t>
  </si>
  <si>
    <t>entropy</t>
  </si>
  <si>
    <t>fixed parameters constant baseline hazard model</t>
  </si>
  <si>
    <t>Insample prediction constant baseline</t>
    <phoneticPr fontId="3" type="noConversion"/>
  </si>
  <si>
    <t>Ind3</t>
  </si>
  <si>
    <t>without macroeconomic factors</t>
    <phoneticPr fontId="1" type="noConversion"/>
  </si>
  <si>
    <t>prediction without macroeconomic factors</t>
    <phoneticPr fontId="1" type="noConversion"/>
  </si>
  <si>
    <t>QR 1</t>
    <phoneticPr fontId="1" type="noConversion"/>
  </si>
  <si>
    <t>CR 2</t>
    <phoneticPr fontId="1" type="noConversion"/>
  </si>
  <si>
    <t>CL 3</t>
    <phoneticPr fontId="1" type="noConversion"/>
  </si>
  <si>
    <t>IBIT 4</t>
    <phoneticPr fontId="1" type="noConversion"/>
  </si>
  <si>
    <t>TL 5</t>
    <phoneticPr fontId="1" type="noConversion"/>
  </si>
  <si>
    <t>SALE 6</t>
    <phoneticPr fontId="1" type="noConversion"/>
  </si>
  <si>
    <t>WC 7</t>
    <phoneticPr fontId="1" type="noConversion"/>
  </si>
  <si>
    <t>NI 8</t>
    <phoneticPr fontId="1" type="noConversion"/>
  </si>
  <si>
    <t>RE 9</t>
    <phoneticPr fontId="1" type="noConversion"/>
  </si>
  <si>
    <t xml:space="preserve">DTD 10 </t>
    <phoneticPr fontId="1" type="noConversion"/>
  </si>
  <si>
    <t>AGE 11</t>
    <phoneticPr fontId="1" type="noConversion"/>
  </si>
  <si>
    <t>RTN 12</t>
    <phoneticPr fontId="1" type="noConversion"/>
  </si>
  <si>
    <t>STD 13</t>
    <phoneticPr fontId="1" type="noConversion"/>
  </si>
  <si>
    <t>ind1 14</t>
    <phoneticPr fontId="1" type="noConversion"/>
  </si>
  <si>
    <t>ind2 15</t>
    <phoneticPr fontId="1" type="noConversion"/>
  </si>
  <si>
    <t>ind3 16</t>
    <phoneticPr fontId="1" type="noConversion"/>
  </si>
  <si>
    <t>indexrtn 18</t>
    <phoneticPr fontId="1" type="noConversion"/>
  </si>
  <si>
    <t>30yrbond 19</t>
    <phoneticPr fontId="1" type="noConversion"/>
  </si>
  <si>
    <t>10yrnote 20</t>
    <phoneticPr fontId="1" type="noConversion"/>
  </si>
  <si>
    <t>5yrnote 21</t>
    <phoneticPr fontId="1" type="noConversion"/>
  </si>
  <si>
    <t>1yrnote 22</t>
    <phoneticPr fontId="1" type="noConversion"/>
  </si>
  <si>
    <t>90daybill 23</t>
    <phoneticPr fontId="1" type="noConversion"/>
  </si>
  <si>
    <t>30daybill 24</t>
    <phoneticPr fontId="1" type="noConversion"/>
  </si>
  <si>
    <t>CPI 25</t>
    <phoneticPr fontId="1" type="noConversion"/>
  </si>
  <si>
    <t>ex inx 26</t>
    <phoneticPr fontId="1" type="noConversion"/>
  </si>
  <si>
    <t>unemp 27</t>
    <phoneticPr fontId="1" type="noConversion"/>
  </si>
  <si>
    <t>gdpgrt 28</t>
    <phoneticPr fontId="1" type="noConversion"/>
  </si>
  <si>
    <t>Ind1</t>
  </si>
  <si>
    <t>Ind2</t>
  </si>
  <si>
    <t>alpha</t>
  </si>
  <si>
    <t>theta</t>
  </si>
  <si>
    <t>Bumpy baseline</t>
    <phoneticPr fontId="1" type="noConversion"/>
  </si>
  <si>
    <t>frailty sigma1=sigma2=0.5</t>
    <phoneticPr fontId="3" type="noConversion"/>
  </si>
  <si>
    <t>baseline hazard</t>
    <phoneticPr fontId="1" type="noConversion"/>
  </si>
  <si>
    <t>frailty sigma1=sigma2=0.1</t>
    <phoneticPr fontId="3" type="noConversion"/>
  </si>
  <si>
    <t>Bump_Bank</t>
    <phoneticPr fontId="1" type="noConversion"/>
  </si>
  <si>
    <t>Bump_MA</t>
    <phoneticPr fontId="1" type="noConversion"/>
  </si>
  <si>
    <t>Frailty_0505_Bank</t>
    <phoneticPr fontId="1" type="noConversion"/>
  </si>
  <si>
    <t>Frailty_0101_MA</t>
    <phoneticPr fontId="1" type="noConversion"/>
  </si>
  <si>
    <t>Frailty_0101_Bank</t>
    <phoneticPr fontId="1" type="noConversion"/>
  </si>
  <si>
    <t>Frailty_0505_MA</t>
    <phoneticPr fontId="1" type="noConversion"/>
  </si>
  <si>
    <t>revert_0505</t>
    <phoneticPr fontId="1" type="noConversion"/>
  </si>
  <si>
    <t>frailty sigma1=sigma2=0.5</t>
    <phoneticPr fontId="2" type="noConversion"/>
  </si>
  <si>
    <t>frailty sigma1=sigma2=0.1</t>
    <phoneticPr fontId="2" type="noConversion"/>
  </si>
  <si>
    <t>without macroeconomics</t>
    <phoneticPr fontId="1" type="noConversion"/>
  </si>
  <si>
    <t>without macro</t>
    <phoneticPr fontId="1" type="noConversion"/>
  </si>
  <si>
    <t>[1,]</t>
  </si>
  <si>
    <t>out of sample prediction</t>
    <phoneticPr fontId="1" type="noConversion"/>
  </si>
  <si>
    <t>[,14]</t>
  </si>
  <si>
    <t>[,15]</t>
  </si>
  <si>
    <t>[,16]</t>
  </si>
  <si>
    <t>[,17]</t>
  </si>
  <si>
    <t>[,18]</t>
  </si>
  <si>
    <t>8000 random samples</t>
    <phoneticPr fontId="11" type="noConversion"/>
  </si>
  <si>
    <t>Step Ahead prediction constant baseline hazard model</t>
    <phoneticPr fontId="2" type="noConversion"/>
  </si>
  <si>
    <t>Step Ahead prediction 0.5, 0.5</t>
    <phoneticPr fontId="2" type="noConversion"/>
  </si>
  <si>
    <t>Entropy</t>
  </si>
  <si>
    <t>baseline</t>
  </si>
</sst>
</file>

<file path=xl/styles.xml><?xml version="1.0" encoding="utf-8"?>
<styleSheet xmlns="http://schemas.openxmlformats.org/spreadsheetml/2006/main">
  <numFmts count="7">
    <numFmt numFmtId="164" formatCode="0.0000_ "/>
    <numFmt numFmtId="165" formatCode="0.00_ "/>
    <numFmt numFmtId="166" formatCode="0.00000_ "/>
    <numFmt numFmtId="167" formatCode="0_ "/>
    <numFmt numFmtId="168" formatCode="0.000_ "/>
    <numFmt numFmtId="169" formatCode="0.0000"/>
    <numFmt numFmtId="170" formatCode="0.00000"/>
  </numFmts>
  <fonts count="12"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</font>
    <font>
      <sz val="8"/>
      <name val="Calibri"/>
      <family val="2"/>
      <charset val="129"/>
    </font>
    <font>
      <sz val="8"/>
      <name val="Calibri"/>
      <family val="2"/>
      <charset val="129"/>
    </font>
    <font>
      <b/>
      <sz val="11"/>
      <color indexed="8"/>
      <name val="Calibri"/>
      <family val="3"/>
      <charset val="129"/>
    </font>
    <font>
      <sz val="11"/>
      <name val="Calibri"/>
      <family val="2"/>
      <charset val="129"/>
    </font>
    <font>
      <sz val="11"/>
      <color indexed="8"/>
      <name val="Calibri"/>
      <family val="3"/>
      <charset val="129"/>
    </font>
    <font>
      <sz val="11"/>
      <name val="Calibri"/>
      <family val="2"/>
      <charset val="129"/>
    </font>
    <font>
      <sz val="8"/>
      <name val="Calibri"/>
      <family val="2"/>
      <charset val="129"/>
    </font>
    <font>
      <sz val="11"/>
      <color indexed="10"/>
      <name val="Calibri"/>
      <family val="2"/>
      <charset val="129"/>
    </font>
    <font>
      <sz val="11"/>
      <color indexed="8"/>
      <name val="Calibri"/>
      <family val="3"/>
      <charset val="129"/>
    </font>
    <font>
      <sz val="8"/>
      <name val="Calibri"/>
      <family val="2"/>
      <charset val="129"/>
    </font>
  </fonts>
  <fills count="1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7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164" fontId="0" fillId="0" borderId="2" xfId="0" applyNumberFormat="1" applyBorder="1">
      <alignment vertical="center"/>
    </xf>
    <xf numFmtId="164" fontId="0" fillId="0" borderId="3" xfId="0" applyNumberFormat="1" applyBorder="1">
      <alignment vertical="center"/>
    </xf>
    <xf numFmtId="164" fontId="0" fillId="0" borderId="4" xfId="0" applyNumberFormat="1" applyBorder="1">
      <alignment vertical="center"/>
    </xf>
    <xf numFmtId="164" fontId="0" fillId="0" borderId="5" xfId="0" applyNumberFormat="1" applyBorder="1">
      <alignment vertical="center"/>
    </xf>
    <xf numFmtId="164" fontId="0" fillId="0" borderId="6" xfId="0" applyNumberFormat="1" applyBorder="1">
      <alignment vertical="center"/>
    </xf>
    <xf numFmtId="164" fontId="0" fillId="0" borderId="7" xfId="0" applyNumberFormat="1" applyBorder="1">
      <alignment vertical="center"/>
    </xf>
    <xf numFmtId="164" fontId="0" fillId="2" borderId="2" xfId="0" applyNumberFormat="1" applyFill="1" applyBorder="1">
      <alignment vertical="center"/>
    </xf>
    <xf numFmtId="164" fontId="0" fillId="2" borderId="3" xfId="0" applyNumberFormat="1" applyFill="1" applyBorder="1">
      <alignment vertical="center"/>
    </xf>
    <xf numFmtId="164" fontId="0" fillId="2" borderId="4" xfId="0" applyNumberFormat="1" applyFill="1" applyBorder="1">
      <alignment vertical="center"/>
    </xf>
    <xf numFmtId="164" fontId="0" fillId="2" borderId="5" xfId="0" applyNumberFormat="1" applyFill="1" applyBorder="1">
      <alignment vertical="center"/>
    </xf>
    <xf numFmtId="164" fontId="0" fillId="2" borderId="6" xfId="0" applyNumberFormat="1" applyFill="1" applyBorder="1">
      <alignment vertical="center"/>
    </xf>
    <xf numFmtId="164" fontId="0" fillId="2" borderId="7" xfId="0" applyNumberFormat="1" applyFill="1" applyBorder="1">
      <alignment vertical="center"/>
    </xf>
    <xf numFmtId="164" fontId="0" fillId="3" borderId="2" xfId="0" applyNumberFormat="1" applyFill="1" applyBorder="1">
      <alignment vertical="center"/>
    </xf>
    <xf numFmtId="164" fontId="0" fillId="3" borderId="3" xfId="0" applyNumberFormat="1" applyFill="1" applyBorder="1">
      <alignment vertical="center"/>
    </xf>
    <xf numFmtId="164" fontId="0" fillId="3" borderId="4" xfId="0" applyNumberFormat="1" applyFill="1" applyBorder="1">
      <alignment vertical="center"/>
    </xf>
    <xf numFmtId="164" fontId="0" fillId="3" borderId="5" xfId="0" applyNumberFormat="1" applyFill="1" applyBorder="1">
      <alignment vertical="center"/>
    </xf>
    <xf numFmtId="164" fontId="0" fillId="3" borderId="6" xfId="0" applyNumberFormat="1" applyFill="1" applyBorder="1">
      <alignment vertical="center"/>
    </xf>
    <xf numFmtId="164" fontId="0" fillId="3" borderId="7" xfId="0" applyNumberFormat="1" applyFill="1" applyBorder="1">
      <alignment vertical="center"/>
    </xf>
    <xf numFmtId="164" fontId="0" fillId="0" borderId="0" xfId="0" applyNumberFormat="1">
      <alignment vertical="center"/>
    </xf>
    <xf numFmtId="164" fontId="0" fillId="4" borderId="4" xfId="0" applyNumberFormat="1" applyFill="1" applyBorder="1">
      <alignment vertical="center"/>
    </xf>
    <xf numFmtId="164" fontId="0" fillId="4" borderId="5" xfId="0" applyNumberFormat="1" applyFill="1" applyBorder="1">
      <alignment vertical="center"/>
    </xf>
    <xf numFmtId="166" fontId="0" fillId="4" borderId="4" xfId="0" applyNumberFormat="1" applyFill="1" applyBorder="1">
      <alignment vertical="center"/>
    </xf>
    <xf numFmtId="164" fontId="0" fillId="4" borderId="7" xfId="0" applyNumberFormat="1" applyFill="1" applyBorder="1">
      <alignment vertical="center"/>
    </xf>
    <xf numFmtId="165" fontId="0" fillId="5" borderId="2" xfId="0" applyNumberFormat="1" applyFill="1" applyBorder="1">
      <alignment vertical="center"/>
    </xf>
    <xf numFmtId="165" fontId="0" fillId="5" borderId="3" xfId="0" applyNumberFormat="1" applyFill="1" applyBorder="1">
      <alignment vertical="center"/>
    </xf>
    <xf numFmtId="165" fontId="0" fillId="5" borderId="4" xfId="0" applyNumberFormat="1" applyFill="1" applyBorder="1">
      <alignment vertical="center"/>
    </xf>
    <xf numFmtId="165" fontId="0" fillId="5" borderId="5" xfId="0" applyNumberFormat="1" applyFill="1" applyBorder="1">
      <alignment vertical="center"/>
    </xf>
    <xf numFmtId="165" fontId="0" fillId="5" borderId="6" xfId="0" applyNumberFormat="1" applyFill="1" applyBorder="1">
      <alignment vertical="center"/>
    </xf>
    <xf numFmtId="165" fontId="0" fillId="5" borderId="7" xfId="0" applyNumberFormat="1" applyFill="1" applyBorder="1">
      <alignment vertical="center"/>
    </xf>
    <xf numFmtId="164" fontId="0" fillId="4" borderId="6" xfId="0" applyNumberFormat="1" applyFill="1" applyBorder="1">
      <alignment vertical="center"/>
    </xf>
    <xf numFmtId="164" fontId="0" fillId="0" borderId="5" xfId="0" applyNumberFormat="1" applyFill="1" applyBorder="1">
      <alignment vertical="center"/>
    </xf>
    <xf numFmtId="164" fontId="0" fillId="0" borderId="2" xfId="0" applyNumberFormat="1" applyFill="1" applyBorder="1">
      <alignment vertical="center"/>
    </xf>
    <xf numFmtId="164" fontId="0" fillId="0" borderId="3" xfId="0" applyNumberFormat="1" applyFill="1" applyBorder="1">
      <alignment vertical="center"/>
    </xf>
    <xf numFmtId="164" fontId="0" fillId="0" borderId="4" xfId="0" applyNumberFormat="1" applyFill="1" applyBorder="1">
      <alignment vertical="center"/>
    </xf>
    <xf numFmtId="164" fontId="0" fillId="0" borderId="7" xfId="0" applyNumberFormat="1" applyFill="1" applyBorder="1">
      <alignment vertical="center"/>
    </xf>
    <xf numFmtId="164" fontId="0" fillId="0" borderId="10" xfId="0" applyNumberFormat="1" applyBorder="1">
      <alignment vertical="center"/>
    </xf>
    <xf numFmtId="164" fontId="0" fillId="0" borderId="11" xfId="0" applyNumberFormat="1" applyBorder="1">
      <alignment vertical="center"/>
    </xf>
    <xf numFmtId="164" fontId="0" fillId="0" borderId="12" xfId="0" applyNumberFormat="1" applyBorder="1">
      <alignment vertical="center"/>
    </xf>
    <xf numFmtId="164" fontId="0" fillId="0" borderId="8" xfId="0" applyNumberFormat="1" applyBorder="1">
      <alignment vertical="center"/>
    </xf>
    <xf numFmtId="164" fontId="0" fillId="0" borderId="0" xfId="0" applyNumberFormat="1" applyBorder="1">
      <alignment vertical="center"/>
    </xf>
    <xf numFmtId="164" fontId="0" fillId="4" borderId="0" xfId="0" applyNumberFormat="1" applyFill="1" applyBorder="1">
      <alignment vertical="center"/>
    </xf>
    <xf numFmtId="164" fontId="0" fillId="0" borderId="9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166" fontId="0" fillId="0" borderId="4" xfId="0" applyNumberFormat="1" applyFill="1" applyBorder="1">
      <alignment vertical="center"/>
    </xf>
    <xf numFmtId="0" fontId="0" fillId="4" borderId="6" xfId="0" applyFill="1" applyBorder="1">
      <alignment vertical="center"/>
    </xf>
    <xf numFmtId="165" fontId="0" fillId="6" borderId="2" xfId="0" applyNumberFormat="1" applyFill="1" applyBorder="1">
      <alignment vertical="center"/>
    </xf>
    <xf numFmtId="165" fontId="0" fillId="6" borderId="3" xfId="0" applyNumberFormat="1" applyFill="1" applyBorder="1">
      <alignment vertical="center"/>
    </xf>
    <xf numFmtId="165" fontId="0" fillId="6" borderId="4" xfId="0" applyNumberFormat="1" applyFill="1" applyBorder="1">
      <alignment vertical="center"/>
    </xf>
    <xf numFmtId="165" fontId="0" fillId="6" borderId="5" xfId="0" applyNumberFormat="1" applyFill="1" applyBorder="1">
      <alignment vertical="center"/>
    </xf>
    <xf numFmtId="165" fontId="0" fillId="6" borderId="17" xfId="0" applyNumberFormat="1" applyFill="1" applyBorder="1">
      <alignment vertical="center"/>
    </xf>
    <xf numFmtId="165" fontId="0" fillId="6" borderId="6" xfId="0" applyNumberFormat="1" applyFill="1" applyBorder="1">
      <alignment vertical="center"/>
    </xf>
    <xf numFmtId="165" fontId="0" fillId="6" borderId="7" xfId="0" applyNumberFormat="1" applyFill="1" applyBorder="1">
      <alignment vertical="center"/>
    </xf>
    <xf numFmtId="164" fontId="0" fillId="0" borderId="0" xfId="0" applyNumberFormat="1" applyFill="1">
      <alignment vertical="center"/>
    </xf>
    <xf numFmtId="0" fontId="0" fillId="0" borderId="0" xfId="0" applyFill="1">
      <alignment vertical="center"/>
    </xf>
    <xf numFmtId="164" fontId="0" fillId="0" borderId="6" xfId="0" applyNumberFormat="1" applyFill="1" applyBorder="1">
      <alignment vertical="center"/>
    </xf>
    <xf numFmtId="165" fontId="0" fillId="0" borderId="5" xfId="0" applyNumberFormat="1" applyBorder="1">
      <alignment vertical="center"/>
    </xf>
    <xf numFmtId="165" fontId="0" fillId="0" borderId="7" xfId="0" applyNumberForma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167" fontId="0" fillId="0" borderId="5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0" borderId="11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5" xfId="0" applyFill="1" applyBorder="1">
      <alignment vertical="center"/>
    </xf>
    <xf numFmtId="0" fontId="0" fillId="3" borderId="4" xfId="0" applyFill="1" applyBorder="1">
      <alignment vertical="center"/>
    </xf>
    <xf numFmtId="165" fontId="0" fillId="7" borderId="2" xfId="0" applyNumberFormat="1" applyFill="1" applyBorder="1">
      <alignment vertical="center"/>
    </xf>
    <xf numFmtId="165" fontId="0" fillId="7" borderId="4" xfId="0" applyNumberFormat="1" applyFill="1" applyBorder="1">
      <alignment vertical="center"/>
    </xf>
    <xf numFmtId="165" fontId="0" fillId="7" borderId="6" xfId="0" applyNumberFormat="1" applyFill="1" applyBorder="1">
      <alignment vertical="center"/>
    </xf>
    <xf numFmtId="0" fontId="0" fillId="0" borderId="12" xfId="0" applyFill="1" applyBorder="1">
      <alignment vertical="center"/>
    </xf>
    <xf numFmtId="164" fontId="0" fillId="7" borderId="0" xfId="0" applyNumberFormat="1" applyFill="1" applyBorder="1">
      <alignment vertical="center"/>
    </xf>
    <xf numFmtId="164" fontId="0" fillId="7" borderId="9" xfId="0" applyNumberFormat="1" applyFill="1" applyBorder="1">
      <alignment vertical="center"/>
    </xf>
    <xf numFmtId="164" fontId="0" fillId="7" borderId="5" xfId="0" applyNumberFormat="1" applyFill="1" applyBorder="1">
      <alignment vertical="center"/>
    </xf>
    <xf numFmtId="164" fontId="0" fillId="7" borderId="7" xfId="0" applyNumberFormat="1" applyFill="1" applyBorder="1">
      <alignment vertical="center"/>
    </xf>
    <xf numFmtId="0" fontId="0" fillId="7" borderId="5" xfId="0" applyFill="1" applyBorder="1">
      <alignment vertical="center"/>
    </xf>
    <xf numFmtId="0" fontId="4" fillId="0" borderId="0" xfId="0" applyFont="1">
      <alignment vertical="center"/>
    </xf>
    <xf numFmtId="0" fontId="0" fillId="7" borderId="2" xfId="0" applyFill="1" applyBorder="1">
      <alignment vertical="center"/>
    </xf>
    <xf numFmtId="0" fontId="0" fillId="7" borderId="3" xfId="0" applyFill="1" applyBorder="1">
      <alignment vertical="center"/>
    </xf>
    <xf numFmtId="0" fontId="0" fillId="7" borderId="4" xfId="0" applyFill="1" applyBorder="1">
      <alignment vertical="center"/>
    </xf>
    <xf numFmtId="0" fontId="0" fillId="7" borderId="6" xfId="0" applyFill="1" applyBorder="1">
      <alignment vertical="center"/>
    </xf>
    <xf numFmtId="0" fontId="0" fillId="7" borderId="7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7" xfId="0" applyFill="1" applyBorder="1">
      <alignment vertical="center"/>
    </xf>
    <xf numFmtId="164" fontId="0" fillId="8" borderId="0" xfId="0" applyNumberFormat="1" applyFill="1">
      <alignment vertical="center"/>
    </xf>
    <xf numFmtId="164" fontId="0" fillId="8" borderId="4" xfId="0" applyNumberFormat="1" applyFill="1" applyBorder="1">
      <alignment vertical="center"/>
    </xf>
    <xf numFmtId="164" fontId="0" fillId="8" borderId="5" xfId="0" applyNumberFormat="1" applyFill="1" applyBorder="1">
      <alignment vertical="center"/>
    </xf>
    <xf numFmtId="164" fontId="0" fillId="8" borderId="6" xfId="0" applyNumberFormat="1" applyFill="1" applyBorder="1">
      <alignment vertical="center"/>
    </xf>
    <xf numFmtId="164" fontId="0" fillId="8" borderId="7" xfId="0" applyNumberFormat="1" applyFill="1" applyBorder="1">
      <alignment vertical="center"/>
    </xf>
    <xf numFmtId="164" fontId="0" fillId="7" borderId="4" xfId="0" applyNumberFormat="1" applyFill="1" applyBorder="1">
      <alignment vertical="center"/>
    </xf>
    <xf numFmtId="164" fontId="5" fillId="3" borderId="5" xfId="0" applyNumberFormat="1" applyFont="1" applyFill="1" applyBorder="1">
      <alignment vertical="center"/>
    </xf>
    <xf numFmtId="165" fontId="0" fillId="7" borderId="3" xfId="0" applyNumberFormat="1" applyFill="1" applyBorder="1">
      <alignment vertical="center"/>
    </xf>
    <xf numFmtId="165" fontId="0" fillId="7" borderId="5" xfId="0" applyNumberFormat="1" applyFill="1" applyBorder="1">
      <alignment vertical="center"/>
    </xf>
    <xf numFmtId="165" fontId="0" fillId="7" borderId="7" xfId="0" applyNumberFormat="1" applyFill="1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" fontId="0" fillId="0" borderId="4" xfId="0" applyNumberFormat="1" applyBorder="1">
      <alignment vertical="center"/>
    </xf>
    <xf numFmtId="1" fontId="0" fillId="0" borderId="0" xfId="0" applyNumberFormat="1" applyBorder="1">
      <alignment vertical="center"/>
    </xf>
    <xf numFmtId="1" fontId="0" fillId="0" borderId="5" xfId="0" applyNumberFormat="1" applyBorder="1">
      <alignment vertical="center"/>
    </xf>
    <xf numFmtId="1" fontId="0" fillId="0" borderId="6" xfId="0" applyNumberFormat="1" applyBorder="1">
      <alignment vertical="center"/>
    </xf>
    <xf numFmtId="1" fontId="0" fillId="0" borderId="9" xfId="0" applyNumberFormat="1" applyBorder="1">
      <alignment vertical="center"/>
    </xf>
    <xf numFmtId="1" fontId="0" fillId="0" borderId="7" xfId="0" applyNumberFormat="1" applyBorder="1">
      <alignment vertical="center"/>
    </xf>
    <xf numFmtId="0" fontId="0" fillId="0" borderId="6" xfId="0" applyFill="1" applyBorder="1">
      <alignment vertical="center"/>
    </xf>
    <xf numFmtId="0" fontId="0" fillId="0" borderId="7" xfId="0" applyFill="1" applyBorder="1">
      <alignment vertical="center"/>
    </xf>
    <xf numFmtId="166" fontId="0" fillId="0" borderId="7" xfId="0" applyNumberFormat="1" applyFill="1" applyBorder="1">
      <alignment vertical="center"/>
    </xf>
    <xf numFmtId="0" fontId="0" fillId="0" borderId="5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0" xfId="0" applyFill="1" applyBorder="1">
      <alignment vertical="center"/>
    </xf>
    <xf numFmtId="0" fontId="0" fillId="4" borderId="0" xfId="0" applyFill="1" applyBorder="1">
      <alignment vertical="center"/>
    </xf>
    <xf numFmtId="0" fontId="0" fillId="0" borderId="9" xfId="0" applyFill="1" applyBorder="1">
      <alignment vertical="center"/>
    </xf>
    <xf numFmtId="0" fontId="0" fillId="4" borderId="7" xfId="0" applyFill="1" applyBorder="1">
      <alignment vertical="center"/>
    </xf>
    <xf numFmtId="0" fontId="6" fillId="4" borderId="4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5" borderId="4" xfId="0" applyFill="1" applyBorder="1">
      <alignment vertical="center"/>
    </xf>
    <xf numFmtId="0" fontId="0" fillId="0" borderId="5" xfId="0" applyFill="1" applyBorder="1" applyAlignment="1">
      <alignment horizontal="center" vertical="center"/>
    </xf>
    <xf numFmtId="0" fontId="0" fillId="5" borderId="20" xfId="0" applyFill="1" applyBorder="1">
      <alignment vertical="center"/>
    </xf>
    <xf numFmtId="0" fontId="7" fillId="5" borderId="5" xfId="0" applyFont="1" applyFill="1" applyBorder="1">
      <alignment vertical="center"/>
    </xf>
    <xf numFmtId="0" fontId="0" fillId="4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>
      <alignment vertical="center"/>
    </xf>
    <xf numFmtId="0" fontId="0" fillId="3" borderId="5" xfId="0" applyFill="1" applyBorder="1" applyAlignment="1">
      <alignment horizontal="center" vertical="center"/>
    </xf>
    <xf numFmtId="0" fontId="0" fillId="9" borderId="5" xfId="0" applyFill="1" applyBorder="1">
      <alignment vertical="center"/>
    </xf>
    <xf numFmtId="164" fontId="0" fillId="10" borderId="4" xfId="0" applyNumberFormat="1" applyFill="1" applyBorder="1">
      <alignment vertical="center"/>
    </xf>
    <xf numFmtId="165" fontId="0" fillId="2" borderId="2" xfId="0" applyNumberFormat="1" applyFill="1" applyBorder="1">
      <alignment vertical="center"/>
    </xf>
    <xf numFmtId="165" fontId="0" fillId="2" borderId="3" xfId="0" applyNumberFormat="1" applyFill="1" applyBorder="1">
      <alignment vertical="center"/>
    </xf>
    <xf numFmtId="165" fontId="0" fillId="2" borderId="4" xfId="0" applyNumberFormat="1" applyFill="1" applyBorder="1">
      <alignment vertical="center"/>
    </xf>
    <xf numFmtId="165" fontId="0" fillId="2" borderId="5" xfId="0" applyNumberFormat="1" applyFill="1" applyBorder="1">
      <alignment vertical="center"/>
    </xf>
    <xf numFmtId="165" fontId="0" fillId="2" borderId="6" xfId="0" applyNumberFormat="1" applyFill="1" applyBorder="1">
      <alignment vertical="center"/>
    </xf>
    <xf numFmtId="165" fontId="0" fillId="2" borderId="7" xfId="0" applyNumberFormat="1" applyFill="1" applyBorder="1">
      <alignment vertical="center"/>
    </xf>
    <xf numFmtId="0" fontId="0" fillId="11" borderId="6" xfId="0" applyFill="1" applyBorder="1">
      <alignment vertical="center"/>
    </xf>
    <xf numFmtId="0" fontId="0" fillId="11" borderId="7" xfId="0" applyFill="1" applyBorder="1">
      <alignment vertical="center"/>
    </xf>
    <xf numFmtId="164" fontId="0" fillId="0" borderId="0" xfId="0" applyNumberFormat="1" applyFill="1" applyBorder="1" applyAlignment="1">
      <alignment horizontal="center" vertical="center"/>
    </xf>
    <xf numFmtId="166" fontId="0" fillId="0" borderId="8" xfId="0" applyNumberFormat="1" applyFill="1" applyBorder="1">
      <alignment vertical="center"/>
    </xf>
    <xf numFmtId="166" fontId="0" fillId="0" borderId="3" xfId="0" applyNumberFormat="1" applyFill="1" applyBorder="1">
      <alignment vertical="center"/>
    </xf>
    <xf numFmtId="165" fontId="0" fillId="12" borderId="2" xfId="0" applyNumberFormat="1" applyFill="1" applyBorder="1">
      <alignment vertical="center"/>
    </xf>
    <xf numFmtId="165" fontId="0" fillId="12" borderId="3" xfId="0" applyNumberFormat="1" applyFill="1" applyBorder="1">
      <alignment vertical="center"/>
    </xf>
    <xf numFmtId="165" fontId="0" fillId="0" borderId="0" xfId="0" applyNumberFormat="1" applyFill="1" applyBorder="1">
      <alignment vertical="center"/>
    </xf>
    <xf numFmtId="166" fontId="0" fillId="0" borderId="0" xfId="0" applyNumberFormat="1" applyFill="1" applyBorder="1">
      <alignment vertical="center"/>
    </xf>
    <xf numFmtId="166" fontId="0" fillId="0" borderId="5" xfId="0" applyNumberFormat="1" applyFill="1" applyBorder="1">
      <alignment vertical="center"/>
    </xf>
    <xf numFmtId="165" fontId="0" fillId="12" borderId="4" xfId="0" applyNumberFormat="1" applyFill="1" applyBorder="1">
      <alignment vertical="center"/>
    </xf>
    <xf numFmtId="165" fontId="0" fillId="12" borderId="5" xfId="0" applyNumberFormat="1" applyFill="1" applyBorder="1">
      <alignment vertical="center"/>
    </xf>
    <xf numFmtId="166" fontId="0" fillId="0" borderId="0" xfId="0" applyNumberFormat="1" applyFill="1" applyBorder="1" applyAlignment="1">
      <alignment horizontal="center" vertical="center"/>
    </xf>
    <xf numFmtId="165" fontId="0" fillId="12" borderId="4" xfId="0" applyNumberForma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166" fontId="0" fillId="0" borderId="9" xfId="0" applyNumberFormat="1" applyFill="1" applyBorder="1">
      <alignment vertical="center"/>
    </xf>
    <xf numFmtId="165" fontId="0" fillId="12" borderId="6" xfId="0" applyNumberFormat="1" applyFill="1" applyBorder="1">
      <alignment vertical="center"/>
    </xf>
    <xf numFmtId="165" fontId="0" fillId="12" borderId="7" xfId="0" applyNumberFormat="1" applyFill="1" applyBorder="1">
      <alignment vertical="center"/>
    </xf>
    <xf numFmtId="166" fontId="0" fillId="0" borderId="2" xfId="0" applyNumberFormat="1" applyFill="1" applyBorder="1">
      <alignment vertical="center"/>
    </xf>
    <xf numFmtId="166" fontId="0" fillId="0" borderId="6" xfId="0" applyNumberFormat="1" applyFill="1" applyBorder="1">
      <alignment vertical="center"/>
    </xf>
    <xf numFmtId="165" fontId="0" fillId="0" borderId="2" xfId="0" applyNumberFormat="1" applyFill="1" applyBorder="1">
      <alignment vertical="center"/>
    </xf>
    <xf numFmtId="165" fontId="0" fillId="0" borderId="3" xfId="0" applyNumberFormat="1" applyFill="1" applyBorder="1">
      <alignment vertical="center"/>
    </xf>
    <xf numFmtId="164" fontId="0" fillId="0" borderId="0" xfId="0" applyNumberFormat="1" applyFill="1" applyBorder="1">
      <alignment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5" xfId="0" applyNumberFormat="1" applyFill="1" applyBorder="1" applyAlignment="1">
      <alignment horizontal="center" vertical="center"/>
    </xf>
    <xf numFmtId="164" fontId="0" fillId="0" borderId="8" xfId="0" applyNumberFormat="1" applyFill="1" applyBorder="1">
      <alignment vertical="center"/>
    </xf>
    <xf numFmtId="164" fontId="0" fillId="0" borderId="9" xfId="0" applyNumberFormat="1" applyFill="1" applyBorder="1">
      <alignment vertical="center"/>
    </xf>
    <xf numFmtId="164" fontId="0" fillId="10" borderId="5" xfId="0" applyNumberFormat="1" applyFill="1" applyBorder="1">
      <alignment vertical="center"/>
    </xf>
    <xf numFmtId="164" fontId="0" fillId="9" borderId="5" xfId="0" applyNumberFormat="1" applyFill="1" applyBorder="1">
      <alignment vertical="center"/>
    </xf>
    <xf numFmtId="164" fontId="0" fillId="9" borderId="7" xfId="0" applyNumberFormat="1" applyFill="1" applyBorder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164" fontId="0" fillId="0" borderId="0" xfId="0" applyNumberForma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68" fontId="0" fillId="0" borderId="2" xfId="0" applyNumberFormat="1" applyFill="1" applyBorder="1" applyAlignment="1">
      <alignment horizontal="right" vertical="center"/>
    </xf>
    <xf numFmtId="168" fontId="0" fillId="0" borderId="3" xfId="0" applyNumberFormat="1" applyFill="1" applyBorder="1" applyAlignment="1">
      <alignment horizontal="right" vertical="center"/>
    </xf>
    <xf numFmtId="168" fontId="0" fillId="0" borderId="4" xfId="0" applyNumberFormat="1" applyFill="1" applyBorder="1" applyAlignment="1">
      <alignment horizontal="right" vertical="center"/>
    </xf>
    <xf numFmtId="168" fontId="0" fillId="0" borderId="5" xfId="0" applyNumberFormat="1" applyFill="1" applyBorder="1" applyAlignment="1">
      <alignment horizontal="right" vertical="center"/>
    </xf>
    <xf numFmtId="168" fontId="0" fillId="0" borderId="11" xfId="0" applyNumberFormat="1" applyBorder="1" applyAlignment="1">
      <alignment horizontal="right" vertical="center"/>
    </xf>
    <xf numFmtId="168" fontId="0" fillId="0" borderId="12" xfId="0" applyNumberFormat="1" applyBorder="1" applyAlignment="1">
      <alignment horizontal="right" vertical="center"/>
    </xf>
    <xf numFmtId="168" fontId="0" fillId="0" borderId="6" xfId="0" applyNumberFormat="1" applyFill="1" applyBorder="1" applyAlignment="1">
      <alignment horizontal="right" vertical="center"/>
    </xf>
    <xf numFmtId="168" fontId="0" fillId="0" borderId="7" xfId="0" applyNumberFormat="1" applyFill="1" applyBorder="1" applyAlignment="1">
      <alignment horizontal="right" vertical="center"/>
    </xf>
    <xf numFmtId="0" fontId="0" fillId="0" borderId="1" xfId="0" applyFill="1" applyBorder="1">
      <alignment vertical="center"/>
    </xf>
    <xf numFmtId="0" fontId="0" fillId="0" borderId="19" xfId="0" applyFill="1" applyBorder="1">
      <alignment vertical="center"/>
    </xf>
    <xf numFmtId="164" fontId="0" fillId="0" borderId="6" xfId="0" applyNumberFormat="1" applyFill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10" fillId="0" borderId="2" xfId="0" applyFont="1" applyFill="1" applyBorder="1">
      <alignment vertical="center"/>
    </xf>
    <xf numFmtId="0" fontId="10" fillId="0" borderId="6" xfId="0" applyFont="1" applyFill="1" applyBorder="1">
      <alignment vertical="center"/>
    </xf>
    <xf numFmtId="169" fontId="0" fillId="3" borderId="4" xfId="0" applyNumberFormat="1" applyFill="1" applyBorder="1">
      <alignment vertical="center"/>
    </xf>
    <xf numFmtId="169" fontId="0" fillId="3" borderId="5" xfId="0" applyNumberFormat="1" applyFill="1" applyBorder="1">
      <alignment vertical="center"/>
    </xf>
    <xf numFmtId="169" fontId="0" fillId="3" borderId="6" xfId="0" applyNumberFormat="1" applyFill="1" applyBorder="1">
      <alignment vertical="center"/>
    </xf>
    <xf numFmtId="169" fontId="0" fillId="3" borderId="7" xfId="0" applyNumberFormat="1" applyFill="1" applyBorder="1">
      <alignment vertical="center"/>
    </xf>
    <xf numFmtId="0" fontId="0" fillId="9" borderId="4" xfId="0" applyFill="1" applyBorder="1">
      <alignment vertical="center"/>
    </xf>
    <xf numFmtId="164" fontId="0" fillId="9" borderId="4" xfId="0" applyNumberFormat="1" applyFill="1" applyBorder="1">
      <alignment vertical="center"/>
    </xf>
    <xf numFmtId="164" fontId="0" fillId="9" borderId="6" xfId="0" applyNumberFormat="1" applyFill="1" applyBorder="1" applyAlignment="1">
      <alignment horizontal="center" vertical="center"/>
    </xf>
    <xf numFmtId="0" fontId="0" fillId="9" borderId="7" xfId="0" applyFill="1" applyBorder="1">
      <alignment vertical="center"/>
    </xf>
    <xf numFmtId="0" fontId="9" fillId="0" borderId="0" xfId="0" applyFont="1">
      <alignment vertical="center"/>
    </xf>
    <xf numFmtId="169" fontId="0" fillId="0" borderId="2" xfId="0" applyNumberFormat="1" applyFill="1" applyBorder="1">
      <alignment vertical="center"/>
    </xf>
    <xf numFmtId="169" fontId="0" fillId="0" borderId="3" xfId="0" applyNumberFormat="1" applyFill="1" applyBorder="1">
      <alignment vertical="center"/>
    </xf>
    <xf numFmtId="169" fontId="0" fillId="0" borderId="16" xfId="0" applyNumberFormat="1" applyFill="1" applyBorder="1">
      <alignment vertical="center"/>
    </xf>
    <xf numFmtId="169" fontId="0" fillId="0" borderId="7" xfId="0" applyNumberFormat="1" applyFill="1" applyBorder="1">
      <alignment vertical="center"/>
    </xf>
    <xf numFmtId="169" fontId="0" fillId="0" borderId="4" xfId="0" applyNumberFormat="1" applyFill="1" applyBorder="1">
      <alignment vertical="center"/>
    </xf>
    <xf numFmtId="169" fontId="0" fillId="0" borderId="5" xfId="0" applyNumberFormat="1" applyFill="1" applyBorder="1">
      <alignment vertical="center"/>
    </xf>
    <xf numFmtId="2" fontId="0" fillId="7" borderId="2" xfId="0" applyNumberFormat="1" applyFill="1" applyBorder="1">
      <alignment vertical="center"/>
    </xf>
    <xf numFmtId="2" fontId="0" fillId="7" borderId="3" xfId="0" applyNumberFormat="1" applyFill="1" applyBorder="1">
      <alignment vertical="center"/>
    </xf>
    <xf numFmtId="2" fontId="0" fillId="7" borderId="4" xfId="0" applyNumberFormat="1" applyFill="1" applyBorder="1">
      <alignment vertical="center"/>
    </xf>
    <xf numFmtId="2" fontId="0" fillId="7" borderId="5" xfId="0" applyNumberFormat="1" applyFill="1" applyBorder="1">
      <alignment vertical="center"/>
    </xf>
    <xf numFmtId="2" fontId="0" fillId="7" borderId="6" xfId="0" applyNumberFormat="1" applyFill="1" applyBorder="1">
      <alignment vertical="center"/>
    </xf>
    <xf numFmtId="2" fontId="0" fillId="7" borderId="7" xfId="0" applyNumberFormat="1" applyFill="1" applyBorder="1">
      <alignment vertical="center"/>
    </xf>
    <xf numFmtId="169" fontId="0" fillId="0" borderId="11" xfId="0" applyNumberFormat="1" applyFill="1" applyBorder="1">
      <alignment vertical="center"/>
    </xf>
    <xf numFmtId="169" fontId="0" fillId="9" borderId="5" xfId="0" applyNumberFormat="1" applyFill="1" applyBorder="1">
      <alignment vertical="center"/>
    </xf>
    <xf numFmtId="169" fontId="0" fillId="5" borderId="4" xfId="0" applyNumberFormat="1" applyFill="1" applyBorder="1">
      <alignment vertical="center"/>
    </xf>
    <xf numFmtId="169" fontId="0" fillId="9" borderId="5" xfId="0" applyNumberFormat="1" applyFill="1" applyBorder="1" applyAlignment="1">
      <alignment horizontal="center" vertical="center"/>
    </xf>
    <xf numFmtId="169" fontId="0" fillId="5" borderId="5" xfId="0" applyNumberFormat="1" applyFill="1" applyBorder="1">
      <alignment vertical="center"/>
    </xf>
    <xf numFmtId="169" fontId="0" fillId="9" borderId="6" xfId="0" applyNumberFormat="1" applyFill="1" applyBorder="1">
      <alignment vertical="center"/>
    </xf>
    <xf numFmtId="2" fontId="0" fillId="11" borderId="2" xfId="0" applyNumberFormat="1" applyFill="1" applyBorder="1">
      <alignment vertical="center"/>
    </xf>
    <xf numFmtId="2" fontId="0" fillId="11" borderId="3" xfId="0" applyNumberFormat="1" applyFill="1" applyBorder="1">
      <alignment vertical="center"/>
    </xf>
    <xf numFmtId="2" fontId="0" fillId="11" borderId="4" xfId="0" applyNumberFormat="1" applyFill="1" applyBorder="1">
      <alignment vertical="center"/>
    </xf>
    <xf numFmtId="2" fontId="0" fillId="11" borderId="5" xfId="0" applyNumberFormat="1" applyFill="1" applyBorder="1">
      <alignment vertical="center"/>
    </xf>
    <xf numFmtId="169" fontId="0" fillId="0" borderId="6" xfId="0" applyNumberFormat="1" applyFill="1" applyBorder="1">
      <alignment vertical="center"/>
    </xf>
    <xf numFmtId="169" fontId="10" fillId="0" borderId="2" xfId="0" applyNumberFormat="1" applyFont="1" applyFill="1" applyBorder="1">
      <alignment vertical="center"/>
    </xf>
    <xf numFmtId="169" fontId="10" fillId="0" borderId="3" xfId="0" applyNumberFormat="1" applyFont="1" applyFill="1" applyBorder="1">
      <alignment vertical="center"/>
    </xf>
    <xf numFmtId="169" fontId="10" fillId="0" borderId="6" xfId="0" applyNumberFormat="1" applyFont="1" applyFill="1" applyBorder="1">
      <alignment vertical="center"/>
    </xf>
    <xf numFmtId="169" fontId="10" fillId="0" borderId="7" xfId="0" applyNumberFormat="1" applyFont="1" applyFill="1" applyBorder="1">
      <alignment vertical="center"/>
    </xf>
    <xf numFmtId="2" fontId="0" fillId="0" borderId="5" xfId="0" applyNumberFormat="1" applyBorder="1">
      <alignment vertical="center"/>
    </xf>
    <xf numFmtId="2" fontId="0" fillId="0" borderId="7" xfId="0" applyNumberFormat="1" applyBorder="1">
      <alignment vertical="center"/>
    </xf>
    <xf numFmtId="2" fontId="0" fillId="0" borderId="0" xfId="0" applyNumberFormat="1">
      <alignment vertical="center"/>
    </xf>
    <xf numFmtId="2" fontId="0" fillId="0" borderId="5" xfId="0" applyNumberFormat="1" applyFill="1" applyBorder="1">
      <alignment vertical="center"/>
    </xf>
    <xf numFmtId="2" fontId="0" fillId="0" borderId="7" xfId="0" applyNumberFormat="1" applyFill="1" applyBorder="1">
      <alignment vertical="center"/>
    </xf>
    <xf numFmtId="1" fontId="0" fillId="0" borderId="4" xfId="0" applyNumberFormat="1" applyFill="1" applyBorder="1">
      <alignment vertical="center"/>
    </xf>
    <xf numFmtId="1" fontId="0" fillId="0" borderId="0" xfId="0" applyNumberFormat="1" applyFill="1" applyBorder="1">
      <alignment vertical="center"/>
    </xf>
    <xf numFmtId="1" fontId="0" fillId="0" borderId="6" xfId="0" applyNumberFormat="1" applyFill="1" applyBorder="1">
      <alignment vertical="center"/>
    </xf>
    <xf numFmtId="1" fontId="0" fillId="0" borderId="9" xfId="0" applyNumberFormat="1" applyFill="1" applyBorder="1">
      <alignment vertical="center"/>
    </xf>
    <xf numFmtId="0" fontId="0" fillId="0" borderId="16" xfId="0" applyFill="1" applyBorder="1">
      <alignment vertical="center"/>
    </xf>
    <xf numFmtId="170" fontId="0" fillId="0" borderId="2" xfId="0" applyNumberFormat="1" applyBorder="1">
      <alignment vertical="center"/>
    </xf>
    <xf numFmtId="170" fontId="0" fillId="0" borderId="3" xfId="0" applyNumberFormat="1" applyBorder="1">
      <alignment vertical="center"/>
    </xf>
    <xf numFmtId="170" fontId="0" fillId="0" borderId="4" xfId="0" applyNumberFormat="1" applyBorder="1">
      <alignment vertical="center"/>
    </xf>
    <xf numFmtId="170" fontId="0" fillId="0" borderId="5" xfId="0" applyNumberFormat="1" applyBorder="1">
      <alignment vertical="center"/>
    </xf>
    <xf numFmtId="170" fontId="0" fillId="0" borderId="6" xfId="0" applyNumberFormat="1" applyBorder="1">
      <alignment vertical="center"/>
    </xf>
    <xf numFmtId="170" fontId="0" fillId="0" borderId="7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164" fontId="0" fillId="0" borderId="1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4" borderId="19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19" xfId="0" applyNumberForma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'constant baseline'!$BS$35:$BS$74</c:f>
              <c:numCache>
                <c:formatCode>0.0000_ </c:formatCode>
                <c:ptCount val="40"/>
                <c:pt idx="0">
                  <c:v>46</c:v>
                </c:pt>
                <c:pt idx="1">
                  <c:v>69</c:v>
                </c:pt>
                <c:pt idx="2">
                  <c:v>91</c:v>
                </c:pt>
                <c:pt idx="3">
                  <c:v>69</c:v>
                </c:pt>
                <c:pt idx="4">
                  <c:v>107</c:v>
                </c:pt>
                <c:pt idx="5">
                  <c:v>103</c:v>
                </c:pt>
                <c:pt idx="6">
                  <c:v>78</c:v>
                </c:pt>
                <c:pt idx="7">
                  <c:v>83</c:v>
                </c:pt>
                <c:pt idx="8">
                  <c:v>135</c:v>
                </c:pt>
                <c:pt idx="9">
                  <c:v>156</c:v>
                </c:pt>
                <c:pt idx="10">
                  <c:v>165</c:v>
                </c:pt>
                <c:pt idx="11">
                  <c:v>137</c:v>
                </c:pt>
                <c:pt idx="12">
                  <c:v>195</c:v>
                </c:pt>
                <c:pt idx="13">
                  <c:v>118</c:v>
                </c:pt>
                <c:pt idx="14">
                  <c:v>126</c:v>
                </c:pt>
                <c:pt idx="15">
                  <c:v>115</c:v>
                </c:pt>
                <c:pt idx="16">
                  <c:v>123</c:v>
                </c:pt>
                <c:pt idx="17">
                  <c:v>145</c:v>
                </c:pt>
                <c:pt idx="18">
                  <c:v>143</c:v>
                </c:pt>
                <c:pt idx="19">
                  <c:v>115</c:v>
                </c:pt>
                <c:pt idx="20">
                  <c:v>164</c:v>
                </c:pt>
                <c:pt idx="21">
                  <c:v>93</c:v>
                </c:pt>
                <c:pt idx="22">
                  <c:v>39</c:v>
                </c:pt>
                <c:pt idx="23">
                  <c:v>48</c:v>
                </c:pt>
                <c:pt idx="24">
                  <c:v>78</c:v>
                </c:pt>
                <c:pt idx="25">
                  <c:v>77</c:v>
                </c:pt>
                <c:pt idx="26">
                  <c:v>58</c:v>
                </c:pt>
                <c:pt idx="27">
                  <c:v>61</c:v>
                </c:pt>
                <c:pt idx="28">
                  <c:v>51</c:v>
                </c:pt>
                <c:pt idx="29">
                  <c:v>32</c:v>
                </c:pt>
                <c:pt idx="30">
                  <c:v>43</c:v>
                </c:pt>
                <c:pt idx="31">
                  <c:v>46</c:v>
                </c:pt>
                <c:pt idx="32">
                  <c:v>34</c:v>
                </c:pt>
                <c:pt idx="33">
                  <c:v>36</c:v>
                </c:pt>
                <c:pt idx="34">
                  <c:v>42</c:v>
                </c:pt>
                <c:pt idx="35">
                  <c:v>41</c:v>
                </c:pt>
                <c:pt idx="36">
                  <c:v>52</c:v>
                </c:pt>
                <c:pt idx="37">
                  <c:v>37</c:v>
                </c:pt>
                <c:pt idx="38">
                  <c:v>30</c:v>
                </c:pt>
                <c:pt idx="39">
                  <c:v>34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'constant baseline'!$BT$35:$BT$74</c:f>
              <c:numCache>
                <c:formatCode>0.0000_ </c:formatCode>
                <c:ptCount val="40"/>
                <c:pt idx="0">
                  <c:v>59</c:v>
                </c:pt>
                <c:pt idx="1">
                  <c:v>44</c:v>
                </c:pt>
                <c:pt idx="2">
                  <c:v>92</c:v>
                </c:pt>
                <c:pt idx="3">
                  <c:v>99</c:v>
                </c:pt>
                <c:pt idx="4">
                  <c:v>88</c:v>
                </c:pt>
                <c:pt idx="5">
                  <c:v>93</c:v>
                </c:pt>
                <c:pt idx="6">
                  <c:v>109</c:v>
                </c:pt>
                <c:pt idx="7">
                  <c:v>81</c:v>
                </c:pt>
                <c:pt idx="8">
                  <c:v>105</c:v>
                </c:pt>
                <c:pt idx="9">
                  <c:v>97</c:v>
                </c:pt>
                <c:pt idx="10">
                  <c:v>123</c:v>
                </c:pt>
                <c:pt idx="11">
                  <c:v>112</c:v>
                </c:pt>
                <c:pt idx="12">
                  <c:v>84</c:v>
                </c:pt>
                <c:pt idx="13">
                  <c:v>105</c:v>
                </c:pt>
                <c:pt idx="14">
                  <c:v>111</c:v>
                </c:pt>
                <c:pt idx="15">
                  <c:v>105</c:v>
                </c:pt>
                <c:pt idx="16">
                  <c:v>68</c:v>
                </c:pt>
                <c:pt idx="17">
                  <c:v>73</c:v>
                </c:pt>
                <c:pt idx="18">
                  <c:v>89</c:v>
                </c:pt>
                <c:pt idx="19">
                  <c:v>72</c:v>
                </c:pt>
                <c:pt idx="20">
                  <c:v>58</c:v>
                </c:pt>
                <c:pt idx="21">
                  <c:v>47</c:v>
                </c:pt>
                <c:pt idx="22">
                  <c:v>34</c:v>
                </c:pt>
                <c:pt idx="23">
                  <c:v>38</c:v>
                </c:pt>
                <c:pt idx="24">
                  <c:v>47</c:v>
                </c:pt>
                <c:pt idx="25">
                  <c:v>31</c:v>
                </c:pt>
                <c:pt idx="26">
                  <c:v>57</c:v>
                </c:pt>
                <c:pt idx="27">
                  <c:v>45</c:v>
                </c:pt>
                <c:pt idx="28">
                  <c:v>38</c:v>
                </c:pt>
                <c:pt idx="29">
                  <c:v>43</c:v>
                </c:pt>
                <c:pt idx="30">
                  <c:v>40</c:v>
                </c:pt>
                <c:pt idx="31">
                  <c:v>43</c:v>
                </c:pt>
                <c:pt idx="32">
                  <c:v>35</c:v>
                </c:pt>
                <c:pt idx="33">
                  <c:v>52</c:v>
                </c:pt>
                <c:pt idx="34">
                  <c:v>56</c:v>
                </c:pt>
                <c:pt idx="35">
                  <c:v>55</c:v>
                </c:pt>
                <c:pt idx="36">
                  <c:v>62</c:v>
                </c:pt>
                <c:pt idx="37">
                  <c:v>46</c:v>
                </c:pt>
                <c:pt idx="38">
                  <c:v>52</c:v>
                </c:pt>
                <c:pt idx="39">
                  <c:v>73</c:v>
                </c:pt>
              </c:numCache>
            </c:numRef>
          </c:val>
        </c:ser>
        <c:ser>
          <c:idx val="2"/>
          <c:order val="2"/>
          <c:marker>
            <c:symbol val="none"/>
          </c:marker>
          <c:val>
            <c:numRef>
              <c:f>'constant baseline'!$BU$35:$BU$74</c:f>
              <c:numCache>
                <c:formatCode>0.0000_ </c:formatCode>
                <c:ptCount val="40"/>
                <c:pt idx="0">
                  <c:v>76</c:v>
                </c:pt>
                <c:pt idx="1">
                  <c:v>106</c:v>
                </c:pt>
                <c:pt idx="2">
                  <c:v>132</c:v>
                </c:pt>
                <c:pt idx="3">
                  <c:v>106</c:v>
                </c:pt>
                <c:pt idx="4">
                  <c:v>151.02500000000001</c:v>
                </c:pt>
                <c:pt idx="5">
                  <c:v>145</c:v>
                </c:pt>
                <c:pt idx="6">
                  <c:v>118</c:v>
                </c:pt>
                <c:pt idx="7">
                  <c:v>124</c:v>
                </c:pt>
                <c:pt idx="8">
                  <c:v>184</c:v>
                </c:pt>
                <c:pt idx="9">
                  <c:v>209</c:v>
                </c:pt>
                <c:pt idx="10">
                  <c:v>219</c:v>
                </c:pt>
                <c:pt idx="11">
                  <c:v>186.02500000000001</c:v>
                </c:pt>
                <c:pt idx="12">
                  <c:v>252</c:v>
                </c:pt>
                <c:pt idx="13">
                  <c:v>164</c:v>
                </c:pt>
                <c:pt idx="14">
                  <c:v>174</c:v>
                </c:pt>
                <c:pt idx="15">
                  <c:v>161</c:v>
                </c:pt>
                <c:pt idx="16">
                  <c:v>170</c:v>
                </c:pt>
                <c:pt idx="17">
                  <c:v>196</c:v>
                </c:pt>
                <c:pt idx="18">
                  <c:v>193</c:v>
                </c:pt>
                <c:pt idx="19">
                  <c:v>161</c:v>
                </c:pt>
                <c:pt idx="20">
                  <c:v>217</c:v>
                </c:pt>
                <c:pt idx="21">
                  <c:v>136</c:v>
                </c:pt>
                <c:pt idx="22">
                  <c:v>68</c:v>
                </c:pt>
                <c:pt idx="23">
                  <c:v>80</c:v>
                </c:pt>
                <c:pt idx="24">
                  <c:v>115</c:v>
                </c:pt>
                <c:pt idx="25">
                  <c:v>115</c:v>
                </c:pt>
                <c:pt idx="26">
                  <c:v>92</c:v>
                </c:pt>
                <c:pt idx="27">
                  <c:v>94</c:v>
                </c:pt>
                <c:pt idx="28">
                  <c:v>85</c:v>
                </c:pt>
                <c:pt idx="29">
                  <c:v>59</c:v>
                </c:pt>
                <c:pt idx="30">
                  <c:v>72</c:v>
                </c:pt>
                <c:pt idx="31">
                  <c:v>77</c:v>
                </c:pt>
                <c:pt idx="32">
                  <c:v>62</c:v>
                </c:pt>
                <c:pt idx="33">
                  <c:v>63</c:v>
                </c:pt>
                <c:pt idx="34">
                  <c:v>71</c:v>
                </c:pt>
                <c:pt idx="35">
                  <c:v>70</c:v>
                </c:pt>
                <c:pt idx="36">
                  <c:v>84</c:v>
                </c:pt>
                <c:pt idx="37">
                  <c:v>65</c:v>
                </c:pt>
                <c:pt idx="38">
                  <c:v>56</c:v>
                </c:pt>
                <c:pt idx="39">
                  <c:v>61</c:v>
                </c:pt>
              </c:numCache>
            </c:numRef>
          </c:val>
        </c:ser>
        <c:marker val="1"/>
        <c:axId val="54356224"/>
        <c:axId val="54366208"/>
      </c:lineChart>
      <c:catAx>
        <c:axId val="5435622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ko-KR"/>
            </a:pPr>
            <a:endParaRPr lang="en-US"/>
          </a:p>
        </c:txPr>
        <c:crossAx val="54366208"/>
        <c:crosses val="autoZero"/>
        <c:auto val="1"/>
        <c:lblAlgn val="ctr"/>
        <c:lblOffset val="100"/>
      </c:catAx>
      <c:valAx>
        <c:axId val="54366208"/>
        <c:scaling>
          <c:orientation val="minMax"/>
        </c:scaling>
        <c:axPos val="l"/>
        <c:majorGridlines/>
        <c:numFmt formatCode="0.0000_ " sourceLinked="1"/>
        <c:tickLblPos val="nextTo"/>
        <c:txPr>
          <a:bodyPr/>
          <a:lstStyle/>
          <a:p>
            <a:pPr>
              <a:defRPr lang="ko-KR"/>
            </a:pPr>
            <a:endParaRPr lang="en-US"/>
          </a:p>
        </c:txPr>
        <c:crossAx val="54356224"/>
        <c:crosses val="autoZero"/>
        <c:crossBetween val="between"/>
      </c:valAx>
    </c:plotArea>
    <c:legend>
      <c:legendPos val="r"/>
      <c:txPr>
        <a:bodyPr/>
        <a:lstStyle/>
        <a:p>
          <a:pPr>
            <a:defRPr lang="ko-KR"/>
          </a:pPr>
          <a:endParaRPr lang="en-US"/>
        </a:p>
      </c:txPr>
    </c:legend>
    <c:plotVisOnly val="1"/>
    <c:dispBlanksAs val="gap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bumpy_reduced!$AC$24:$AC$103</c:f>
              <c:numCache>
                <c:formatCode>General</c:formatCode>
                <c:ptCount val="80"/>
                <c:pt idx="0">
                  <c:v>6.1051841992946221E-3</c:v>
                </c:pt>
                <c:pt idx="1">
                  <c:v>1.1390552445744618E-2</c:v>
                </c:pt>
                <c:pt idx="2">
                  <c:v>1.1090138377667568E-2</c:v>
                </c:pt>
                <c:pt idx="3">
                  <c:v>2.4189877946281191E-2</c:v>
                </c:pt>
                <c:pt idx="4">
                  <c:v>8.5372870269090542E-3</c:v>
                </c:pt>
                <c:pt idx="5">
                  <c:v>1.8698649069573338E-2</c:v>
                </c:pt>
                <c:pt idx="6">
                  <c:v>1.903151480402436E-2</c:v>
                </c:pt>
                <c:pt idx="7">
                  <c:v>1.7071361253214627E-2</c:v>
                </c:pt>
                <c:pt idx="8">
                  <c:v>9.9549237595857477E-3</c:v>
                </c:pt>
                <c:pt idx="9">
                  <c:v>1.1097837605024547E-2</c:v>
                </c:pt>
                <c:pt idx="10">
                  <c:v>1.1897392744152241E-2</c:v>
                </c:pt>
                <c:pt idx="11">
                  <c:v>1.5167792707481424E-2</c:v>
                </c:pt>
                <c:pt idx="12">
                  <c:v>1.4508871341267025E-2</c:v>
                </c:pt>
                <c:pt idx="13">
                  <c:v>7.2301391268654773E-3</c:v>
                </c:pt>
                <c:pt idx="14">
                  <c:v>1.2630509537565251E-2</c:v>
                </c:pt>
                <c:pt idx="15">
                  <c:v>9.5455614706364458E-3</c:v>
                </c:pt>
                <c:pt idx="16">
                  <c:v>4.9522909068507931E-3</c:v>
                </c:pt>
                <c:pt idx="17">
                  <c:v>3.3173467076985826E-3</c:v>
                </c:pt>
                <c:pt idx="18">
                  <c:v>8.6721720046239788E-3</c:v>
                </c:pt>
                <c:pt idx="19">
                  <c:v>6.473871320675971E-3</c:v>
                </c:pt>
                <c:pt idx="20">
                  <c:v>5.1199633405765331E-3</c:v>
                </c:pt>
                <c:pt idx="21">
                  <c:v>5.5966392238192102E-3</c:v>
                </c:pt>
                <c:pt idx="22">
                  <c:v>6.2757643036687573E-3</c:v>
                </c:pt>
                <c:pt idx="23">
                  <c:v>4.6358625608847771E-3</c:v>
                </c:pt>
                <c:pt idx="24">
                  <c:v>5.4909225263000891E-3</c:v>
                </c:pt>
                <c:pt idx="25">
                  <c:v>3.4160649150554493E-3</c:v>
                </c:pt>
                <c:pt idx="26">
                  <c:v>8.5942405806178433E-3</c:v>
                </c:pt>
                <c:pt idx="27">
                  <c:v>8.8515915497582639E-3</c:v>
                </c:pt>
                <c:pt idx="28">
                  <c:v>5.9010321658904928E-3</c:v>
                </c:pt>
                <c:pt idx="29">
                  <c:v>9.245031563806367E-3</c:v>
                </c:pt>
                <c:pt idx="30">
                  <c:v>1.0119824066572211E-2</c:v>
                </c:pt>
                <c:pt idx="31">
                  <c:v>1.7072914817774787E-2</c:v>
                </c:pt>
                <c:pt idx="32">
                  <c:v>1.2293642747664861E-2</c:v>
                </c:pt>
                <c:pt idx="33">
                  <c:v>1.4540142592687339E-2</c:v>
                </c:pt>
                <c:pt idx="34">
                  <c:v>1.1359759916765542E-2</c:v>
                </c:pt>
                <c:pt idx="35">
                  <c:v>1.8005284155015032E-2</c:v>
                </c:pt>
                <c:pt idx="36">
                  <c:v>1.5538320745759303E-2</c:v>
                </c:pt>
                <c:pt idx="37">
                  <c:v>1.2355289598930034E-2</c:v>
                </c:pt>
                <c:pt idx="38">
                  <c:v>2.3217754797535978E-2</c:v>
                </c:pt>
                <c:pt idx="39">
                  <c:v>1.5116869096652283E-2</c:v>
                </c:pt>
                <c:pt idx="40">
                  <c:v>1.6244173310728475E-2</c:v>
                </c:pt>
                <c:pt idx="41">
                  <c:v>1.0203474290223785E-2</c:v>
                </c:pt>
                <c:pt idx="42">
                  <c:v>1.9951499012456905E-2</c:v>
                </c:pt>
                <c:pt idx="43">
                  <c:v>3.0154141562066913E-2</c:v>
                </c:pt>
                <c:pt idx="44">
                  <c:v>1.9591411452078072E-2</c:v>
                </c:pt>
                <c:pt idx="45">
                  <c:v>2.623268832201512E-2</c:v>
                </c:pt>
                <c:pt idx="46">
                  <c:v>4.2696129793923551E-2</c:v>
                </c:pt>
                <c:pt idx="47">
                  <c:v>2.0104693172555761E-2</c:v>
                </c:pt>
                <c:pt idx="48">
                  <c:v>3.0060357555525188E-2</c:v>
                </c:pt>
                <c:pt idx="49">
                  <c:v>2.2547975394797228E-2</c:v>
                </c:pt>
                <c:pt idx="50">
                  <c:v>3.5898419841992518E-2</c:v>
                </c:pt>
                <c:pt idx="51">
                  <c:v>2.6528543830350262E-2</c:v>
                </c:pt>
                <c:pt idx="52">
                  <c:v>2.1374620899767161E-2</c:v>
                </c:pt>
                <c:pt idx="53">
                  <c:v>3.5736560878502834E-2</c:v>
                </c:pt>
                <c:pt idx="54">
                  <c:v>3.3479164127356187E-2</c:v>
                </c:pt>
                <c:pt idx="55">
                  <c:v>4.0904385366761671E-2</c:v>
                </c:pt>
                <c:pt idx="56">
                  <c:v>2.0290570667205163E-2</c:v>
                </c:pt>
                <c:pt idx="57">
                  <c:v>1.839234009920342E-2</c:v>
                </c:pt>
                <c:pt idx="58">
                  <c:v>3.6655199195049191E-2</c:v>
                </c:pt>
                <c:pt idx="59">
                  <c:v>1.7367962596422225E-2</c:v>
                </c:pt>
                <c:pt idx="60">
                  <c:v>1.6606069797527691E-2</c:v>
                </c:pt>
                <c:pt idx="61">
                  <c:v>1.707260750807385E-2</c:v>
                </c:pt>
                <c:pt idx="62">
                  <c:v>1.5613770964348806E-2</c:v>
                </c:pt>
                <c:pt idx="63">
                  <c:v>1.1610713842736297E-2</c:v>
                </c:pt>
                <c:pt idx="64">
                  <c:v>1.5967098782140119E-2</c:v>
                </c:pt>
                <c:pt idx="65">
                  <c:v>7.117163626443759E-3</c:v>
                </c:pt>
                <c:pt idx="66">
                  <c:v>1.5981571528800989E-2</c:v>
                </c:pt>
                <c:pt idx="67">
                  <c:v>1.2185787077781177E-2</c:v>
                </c:pt>
                <c:pt idx="68">
                  <c:v>1.158573128099737E-2</c:v>
                </c:pt>
                <c:pt idx="69">
                  <c:v>1.4903935103398484E-2</c:v>
                </c:pt>
                <c:pt idx="70">
                  <c:v>1.4731842079689183E-2</c:v>
                </c:pt>
                <c:pt idx="71">
                  <c:v>1.2212930640044129E-2</c:v>
                </c:pt>
                <c:pt idx="72">
                  <c:v>1.3025881709580463E-2</c:v>
                </c:pt>
                <c:pt idx="73">
                  <c:v>1.8443873929008203E-2</c:v>
                </c:pt>
                <c:pt idx="74">
                  <c:v>1.8184439920502924E-2</c:v>
                </c:pt>
                <c:pt idx="75">
                  <c:v>1.989519567034128E-2</c:v>
                </c:pt>
                <c:pt idx="76">
                  <c:v>1.8866941790728252E-2</c:v>
                </c:pt>
                <c:pt idx="77">
                  <c:v>1.9425318237106467E-2</c:v>
                </c:pt>
                <c:pt idx="78">
                  <c:v>2.1007684071922564E-2</c:v>
                </c:pt>
                <c:pt idx="79">
                  <c:v>2.7630805151224434E-2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bumpy_reduced!$AD$24:$AD$103</c:f>
              <c:numCache>
                <c:formatCode>General</c:formatCode>
                <c:ptCount val="80"/>
                <c:pt idx="0">
                  <c:v>8.1821460702166358E-3</c:v>
                </c:pt>
                <c:pt idx="1">
                  <c:v>9.8771138382159011E-3</c:v>
                </c:pt>
                <c:pt idx="2">
                  <c:v>9.0189266798471734E-3</c:v>
                </c:pt>
                <c:pt idx="3">
                  <c:v>1.1705665392503136E-2</c:v>
                </c:pt>
                <c:pt idx="4">
                  <c:v>6.4395169711422744E-3</c:v>
                </c:pt>
                <c:pt idx="5">
                  <c:v>1.130807021963068E-2</c:v>
                </c:pt>
                <c:pt idx="6">
                  <c:v>1.4666364290924244E-2</c:v>
                </c:pt>
                <c:pt idx="7">
                  <c:v>1.4622360746926659E-2</c:v>
                </c:pt>
                <c:pt idx="8">
                  <c:v>1.4395001146947571E-2</c:v>
                </c:pt>
                <c:pt idx="9">
                  <c:v>1.4366309306277634E-2</c:v>
                </c:pt>
                <c:pt idx="10">
                  <c:v>1.5204057651034903E-2</c:v>
                </c:pt>
                <c:pt idx="11">
                  <c:v>1.7291446483603663E-2</c:v>
                </c:pt>
                <c:pt idx="12">
                  <c:v>1.3482654178345072E-2</c:v>
                </c:pt>
                <c:pt idx="13">
                  <c:v>1.3924775279853072E-2</c:v>
                </c:pt>
                <c:pt idx="14">
                  <c:v>1.4399050875301037E-2</c:v>
                </c:pt>
                <c:pt idx="15">
                  <c:v>9.8635918518773947E-3</c:v>
                </c:pt>
                <c:pt idx="16">
                  <c:v>9.1494872646234147E-3</c:v>
                </c:pt>
                <c:pt idx="17">
                  <c:v>7.8407951693847365E-3</c:v>
                </c:pt>
                <c:pt idx="18">
                  <c:v>6.7560968532062449E-3</c:v>
                </c:pt>
                <c:pt idx="19">
                  <c:v>7.123680971510362E-3</c:v>
                </c:pt>
                <c:pt idx="20">
                  <c:v>5.8448438138085776E-3</c:v>
                </c:pt>
                <c:pt idx="21">
                  <c:v>5.5171435894480671E-3</c:v>
                </c:pt>
                <c:pt idx="22">
                  <c:v>4.6501192548144867E-3</c:v>
                </c:pt>
                <c:pt idx="23">
                  <c:v>4.4817299821087193E-3</c:v>
                </c:pt>
                <c:pt idx="24">
                  <c:v>6.0026063007075567E-3</c:v>
                </c:pt>
                <c:pt idx="25">
                  <c:v>6.5895084601498123E-3</c:v>
                </c:pt>
                <c:pt idx="26">
                  <c:v>6.6916635230880456E-3</c:v>
                </c:pt>
                <c:pt idx="27">
                  <c:v>7.615647813992682E-3</c:v>
                </c:pt>
                <c:pt idx="28">
                  <c:v>8.1206744922338262E-3</c:v>
                </c:pt>
                <c:pt idx="29">
                  <c:v>8.2459771005530414E-3</c:v>
                </c:pt>
                <c:pt idx="30">
                  <c:v>9.7453626634573156E-3</c:v>
                </c:pt>
                <c:pt idx="31">
                  <c:v>1.0959677051771982E-2</c:v>
                </c:pt>
                <c:pt idx="32">
                  <c:v>1.2097967695466083E-2</c:v>
                </c:pt>
                <c:pt idx="33">
                  <c:v>1.2886457466443941E-2</c:v>
                </c:pt>
                <c:pt idx="34">
                  <c:v>1.283474424834169E-2</c:v>
                </c:pt>
                <c:pt idx="35">
                  <c:v>1.3044404921496373E-2</c:v>
                </c:pt>
                <c:pt idx="36">
                  <c:v>1.3108845885715563E-2</c:v>
                </c:pt>
                <c:pt idx="37">
                  <c:v>1.4223972687893074E-2</c:v>
                </c:pt>
                <c:pt idx="38">
                  <c:v>1.4293495454967714E-2</c:v>
                </c:pt>
                <c:pt idx="39">
                  <c:v>1.512664711324028E-2</c:v>
                </c:pt>
                <c:pt idx="40">
                  <c:v>1.591185475589614E-2</c:v>
                </c:pt>
                <c:pt idx="41">
                  <c:v>1.6165528382999426E-2</c:v>
                </c:pt>
                <c:pt idx="42">
                  <c:v>1.980625922940521E-2</c:v>
                </c:pt>
                <c:pt idx="43">
                  <c:v>2.1023096230296672E-2</c:v>
                </c:pt>
                <c:pt idx="44">
                  <c:v>2.1460022218461917E-2</c:v>
                </c:pt>
                <c:pt idx="45">
                  <c:v>2.5073885641495468E-2</c:v>
                </c:pt>
                <c:pt idx="46">
                  <c:v>2.4941044606524347E-2</c:v>
                </c:pt>
                <c:pt idx="47">
                  <c:v>1.9341602781997872E-2</c:v>
                </c:pt>
                <c:pt idx="48">
                  <c:v>2.919366344490992E-2</c:v>
                </c:pt>
                <c:pt idx="49">
                  <c:v>2.8253498531113221E-2</c:v>
                </c:pt>
                <c:pt idx="50">
                  <c:v>2.9850315367797229E-2</c:v>
                </c:pt>
                <c:pt idx="51">
                  <c:v>2.4181444693380509E-2</c:v>
                </c:pt>
                <c:pt idx="52">
                  <c:v>3.2727091101500169E-2</c:v>
                </c:pt>
                <c:pt idx="53">
                  <c:v>3.1583573181879369E-2</c:v>
                </c:pt>
                <c:pt idx="54">
                  <c:v>2.7360454398227971E-2</c:v>
                </c:pt>
                <c:pt idx="55">
                  <c:v>3.2285647596802393E-2</c:v>
                </c:pt>
                <c:pt idx="56">
                  <c:v>2.9371614903905465E-2</c:v>
                </c:pt>
                <c:pt idx="57">
                  <c:v>2.2616039276639379E-2</c:v>
                </c:pt>
                <c:pt idx="58">
                  <c:v>2.7652789816055828E-2</c:v>
                </c:pt>
                <c:pt idx="59">
                  <c:v>1.7354176124805505E-2</c:v>
                </c:pt>
                <c:pt idx="60">
                  <c:v>1.8040504382045717E-2</c:v>
                </c:pt>
                <c:pt idx="61">
                  <c:v>1.5621750290264731E-2</c:v>
                </c:pt>
                <c:pt idx="62">
                  <c:v>1.2477027565064665E-2</c:v>
                </c:pt>
                <c:pt idx="63">
                  <c:v>1.2359069715512951E-2</c:v>
                </c:pt>
                <c:pt idx="64">
                  <c:v>1.4190525391413763E-2</c:v>
                </c:pt>
                <c:pt idx="65">
                  <c:v>1.2811328945478168E-2</c:v>
                </c:pt>
                <c:pt idx="66">
                  <c:v>1.2902950939875238E-2</c:v>
                </c:pt>
                <c:pt idx="67">
                  <c:v>1.1626977577745121E-2</c:v>
                </c:pt>
                <c:pt idx="68">
                  <c:v>1.3890082125508805E-2</c:v>
                </c:pt>
                <c:pt idx="69">
                  <c:v>1.3795987278564461E-2</c:v>
                </c:pt>
                <c:pt idx="70">
                  <c:v>1.4629415474802124E-2</c:v>
                </c:pt>
                <c:pt idx="71">
                  <c:v>1.4925668406429652E-2</c:v>
                </c:pt>
                <c:pt idx="72">
                  <c:v>1.6215232965562987E-2</c:v>
                </c:pt>
                <c:pt idx="73">
                  <c:v>1.5639910918982907E-2</c:v>
                </c:pt>
                <c:pt idx="74">
                  <c:v>1.7652553791736195E-2</c:v>
                </c:pt>
                <c:pt idx="75">
                  <c:v>1.8873177087928676E-2</c:v>
                </c:pt>
                <c:pt idx="76">
                  <c:v>1.8968022721459005E-2</c:v>
                </c:pt>
                <c:pt idx="77">
                  <c:v>2.1782502674061264E-2</c:v>
                </c:pt>
                <c:pt idx="78">
                  <c:v>2.1080291486674618E-2</c:v>
                </c:pt>
                <c:pt idx="79">
                  <c:v>2.0052904765778683E-2</c:v>
                </c:pt>
              </c:numCache>
            </c:numRef>
          </c:val>
        </c:ser>
        <c:marker val="1"/>
        <c:axId val="49049984"/>
        <c:axId val="49051520"/>
      </c:lineChart>
      <c:catAx>
        <c:axId val="4904998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ko-KR"/>
            </a:pPr>
            <a:endParaRPr lang="en-US"/>
          </a:p>
        </c:txPr>
        <c:crossAx val="49051520"/>
        <c:crosses val="autoZero"/>
        <c:auto val="1"/>
        <c:lblAlgn val="ctr"/>
        <c:lblOffset val="100"/>
      </c:catAx>
      <c:valAx>
        <c:axId val="4905152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ko-KR"/>
            </a:pPr>
            <a:endParaRPr lang="en-US"/>
          </a:p>
        </c:txPr>
        <c:crossAx val="49049984"/>
        <c:crosses val="autoZero"/>
        <c:crossBetween val="between"/>
      </c:valAx>
    </c:plotArea>
    <c:legend>
      <c:legendPos val="r"/>
      <c:txPr>
        <a:bodyPr/>
        <a:lstStyle/>
        <a:p>
          <a:pPr>
            <a:defRPr lang="ko-KR"/>
          </a:pPr>
          <a:endParaRPr lang="en-US"/>
        </a:p>
      </c:txPr>
    </c:legend>
    <c:plotVisOnly val="1"/>
    <c:dispBlanksAs val="gap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outofsample!$B$3:$B$42</c:f>
            </c:numRef>
          </c:val>
        </c:ser>
        <c:ser>
          <c:idx val="1"/>
          <c:order val="1"/>
          <c:marker>
            <c:symbol val="none"/>
          </c:marker>
          <c:val>
            <c:numRef>
              <c:f>outofsample!$C$3:$C$42</c:f>
            </c:numRef>
          </c:val>
        </c:ser>
        <c:ser>
          <c:idx val="2"/>
          <c:order val="2"/>
          <c:marker>
            <c:symbol val="none"/>
          </c:marker>
          <c:val>
            <c:numRef>
              <c:f>outofsample!$D$3:$D$42</c:f>
            </c:numRef>
          </c:val>
        </c:ser>
        <c:marker val="1"/>
        <c:axId val="54606848"/>
        <c:axId val="54608640"/>
      </c:lineChart>
      <c:catAx>
        <c:axId val="5460684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ko-KR"/>
            </a:pPr>
            <a:endParaRPr lang="en-US"/>
          </a:p>
        </c:txPr>
        <c:crossAx val="54608640"/>
        <c:crosses val="autoZero"/>
        <c:auto val="1"/>
        <c:lblAlgn val="ctr"/>
        <c:lblOffset val="100"/>
      </c:catAx>
      <c:valAx>
        <c:axId val="5460864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ko-KR"/>
            </a:pPr>
            <a:endParaRPr lang="en-US"/>
          </a:p>
        </c:txPr>
        <c:crossAx val="54606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8.3333163121146851E-3"/>
          <c:y val="0.40076416020516525"/>
          <c:w val="0.14000013616974921"/>
          <c:h val="0.67557372122377846"/>
        </c:manualLayout>
      </c:layout>
      <c:txPr>
        <a:bodyPr/>
        <a:lstStyle/>
        <a:p>
          <a:pPr>
            <a:defRPr lang="ko-KR"/>
          </a:pPr>
          <a:endParaRPr lang="en-US"/>
        </a:p>
      </c:txPr>
    </c:legend>
    <c:plotVisOnly val="1"/>
    <c:dispBlanksAs val="gap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plotArea>
      <c:layout>
        <c:manualLayout>
          <c:layoutTarget val="inner"/>
          <c:xMode val="edge"/>
          <c:yMode val="edge"/>
          <c:x val="0.16833360731381367"/>
          <c:y val="0.12260582272892277"/>
          <c:w val="0.3216671902135258"/>
          <c:h val="0.74712923225437611"/>
        </c:manualLayout>
      </c:layout>
      <c:lineChart>
        <c:grouping val="standard"/>
        <c:ser>
          <c:idx val="0"/>
          <c:order val="0"/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marker val="1"/>
        <c:axId val="54646272"/>
        <c:axId val="54647808"/>
      </c:lineChart>
      <c:catAx>
        <c:axId val="5464627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ko-KR"/>
            </a:pPr>
            <a:endParaRPr lang="en-US"/>
          </a:p>
        </c:txPr>
        <c:crossAx val="54647808"/>
        <c:crosses val="autoZero"/>
        <c:auto val="1"/>
        <c:lblAlgn val="ctr"/>
        <c:lblOffset val="100"/>
      </c:catAx>
      <c:valAx>
        <c:axId val="54647808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ko-KR"/>
            </a:pPr>
            <a:endParaRPr lang="en-US"/>
          </a:p>
        </c:txPr>
        <c:crossAx val="54646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8.3333333333333367E-3"/>
          <c:y val="0.36015446345068947"/>
          <c:w val="0.54833423599827802"/>
          <c:h val="0.63601773916191506"/>
        </c:manualLayout>
      </c:layout>
      <c:txPr>
        <a:bodyPr/>
        <a:lstStyle/>
        <a:p>
          <a:pPr>
            <a:defRPr lang="ko-KR"/>
          </a:pPr>
          <a:endParaRPr lang="en-US"/>
        </a:p>
      </c:txPr>
    </c:legend>
    <c:plotVisOnly val="1"/>
    <c:dispBlanksAs val="gap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plotArea>
      <c:layout>
        <c:manualLayout>
          <c:layoutTarget val="inner"/>
          <c:xMode val="edge"/>
          <c:yMode val="edge"/>
          <c:x val="0.37500286104477942"/>
          <c:y val="0.11832083119787513"/>
          <c:w val="0.54687917235696681"/>
          <c:h val="0.76336020127661552"/>
        </c:manualLayout>
      </c:layout>
      <c:lineChart>
        <c:grouping val="standard"/>
        <c:ser>
          <c:idx val="0"/>
          <c:order val="0"/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marker val="1"/>
        <c:axId val="55038336"/>
        <c:axId val="55039872"/>
      </c:lineChart>
      <c:catAx>
        <c:axId val="5503833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ko-KR"/>
            </a:pPr>
            <a:endParaRPr lang="en-US"/>
          </a:p>
        </c:txPr>
        <c:crossAx val="55039872"/>
        <c:crosses val="autoZero"/>
        <c:auto val="1"/>
        <c:lblAlgn val="ctr"/>
        <c:lblOffset val="100"/>
      </c:catAx>
      <c:valAx>
        <c:axId val="5503987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ko-KR"/>
            </a:pPr>
            <a:endParaRPr lang="en-US"/>
          </a:p>
        </c:txPr>
        <c:crossAx val="55038336"/>
        <c:crosses val="autoZero"/>
        <c:crossBetween val="between"/>
      </c:valAx>
    </c:plotArea>
    <c:legend>
      <c:legendPos val="r"/>
      <c:txPr>
        <a:bodyPr/>
        <a:lstStyle/>
        <a:p>
          <a:pPr>
            <a:defRPr lang="ko-KR"/>
          </a:pPr>
          <a:endParaRPr lang="en-US"/>
        </a:p>
      </c:txPr>
    </c:legend>
    <c:plotVisOnly val="1"/>
    <c:dispBlanksAs val="gap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plotArea>
      <c:layout>
        <c:manualLayout>
          <c:layoutTarget val="inner"/>
          <c:xMode val="edge"/>
          <c:yMode val="edge"/>
          <c:x val="8.8362068965517265E-2"/>
          <c:y val="9.9236826165960523E-2"/>
          <c:w val="0.7931034482758621"/>
          <c:h val="0.72519219121278478"/>
        </c:manualLayout>
      </c:layout>
      <c:lineChart>
        <c:grouping val="standard"/>
        <c:ser>
          <c:idx val="0"/>
          <c:order val="0"/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marker val="1"/>
        <c:axId val="55052928"/>
        <c:axId val="55067008"/>
      </c:lineChart>
      <c:catAx>
        <c:axId val="5505292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ko-KR"/>
            </a:pPr>
            <a:endParaRPr lang="en-US"/>
          </a:p>
        </c:txPr>
        <c:crossAx val="55067008"/>
        <c:crosses val="autoZero"/>
        <c:auto val="1"/>
        <c:lblAlgn val="ctr"/>
        <c:lblOffset val="100"/>
      </c:catAx>
      <c:valAx>
        <c:axId val="55067008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ko-KR"/>
            </a:pPr>
            <a:endParaRPr lang="en-US"/>
          </a:p>
        </c:txPr>
        <c:crossAx val="55052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2112073490813664"/>
          <c:y val="0.35877942738073781"/>
          <c:w val="0.99137926509186358"/>
          <c:h val="0.63358898839935063"/>
        </c:manualLayout>
      </c:layout>
      <c:txPr>
        <a:bodyPr/>
        <a:lstStyle/>
        <a:p>
          <a:pPr>
            <a:defRPr lang="ko-KR"/>
          </a:pPr>
          <a:endParaRPr lang="en-US"/>
        </a:p>
      </c:txPr>
    </c:legend>
    <c:plotVisOnly val="1"/>
    <c:dispBlanksAs val="gap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857250</xdr:colOff>
      <xdr:row>58</xdr:row>
      <xdr:rowOff>180975</xdr:rowOff>
    </xdr:from>
    <xdr:to>
      <xdr:col>73</xdr:col>
      <xdr:colOff>276225</xdr:colOff>
      <xdr:row>71</xdr:row>
      <xdr:rowOff>200025</xdr:rowOff>
    </xdr:to>
    <xdr:graphicFrame macro="">
      <xdr:nvGraphicFramePr>
        <xdr:cNvPr id="2049" name="차트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828675</xdr:colOff>
      <xdr:row>103</xdr:row>
      <xdr:rowOff>66675</xdr:rowOff>
    </xdr:from>
    <xdr:to>
      <xdr:col>32</xdr:col>
      <xdr:colOff>0</xdr:colOff>
      <xdr:row>116</xdr:row>
      <xdr:rowOff>85725</xdr:rowOff>
    </xdr:to>
    <xdr:graphicFrame macro="">
      <xdr:nvGraphicFramePr>
        <xdr:cNvPr id="4097" name="차트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43</xdr:row>
      <xdr:rowOff>161925</xdr:rowOff>
    </xdr:from>
    <xdr:to>
      <xdr:col>33</xdr:col>
      <xdr:colOff>0</xdr:colOff>
      <xdr:row>56</xdr:row>
      <xdr:rowOff>180975</xdr:rowOff>
    </xdr:to>
    <xdr:graphicFrame macro="">
      <xdr:nvGraphicFramePr>
        <xdr:cNvPr id="6145" name="차트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600075</xdr:colOff>
      <xdr:row>44</xdr:row>
      <xdr:rowOff>200025</xdr:rowOff>
    </xdr:from>
    <xdr:to>
      <xdr:col>33</xdr:col>
      <xdr:colOff>0</xdr:colOff>
      <xdr:row>58</xdr:row>
      <xdr:rowOff>9525</xdr:rowOff>
    </xdr:to>
    <xdr:graphicFrame macro="">
      <xdr:nvGraphicFramePr>
        <xdr:cNvPr id="6146" name="차트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91</xdr:row>
      <xdr:rowOff>152400</xdr:rowOff>
    </xdr:from>
    <xdr:to>
      <xdr:col>8</xdr:col>
      <xdr:colOff>0</xdr:colOff>
      <xdr:row>104</xdr:row>
      <xdr:rowOff>171450</xdr:rowOff>
    </xdr:to>
    <xdr:graphicFrame macro="">
      <xdr:nvGraphicFramePr>
        <xdr:cNvPr id="9217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94</xdr:row>
      <xdr:rowOff>133350</xdr:rowOff>
    </xdr:from>
    <xdr:to>
      <xdr:col>14</xdr:col>
      <xdr:colOff>152400</xdr:colOff>
      <xdr:row>107</xdr:row>
      <xdr:rowOff>152400</xdr:rowOff>
    </xdr:to>
    <xdr:graphicFrame macro="">
      <xdr:nvGraphicFramePr>
        <xdr:cNvPr id="9218" name="차트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V82"/>
  <sheetViews>
    <sheetView topLeftCell="M10" workbookViewId="0">
      <selection activeCell="AZ22" sqref="AZ22"/>
    </sheetView>
  </sheetViews>
  <sheetFormatPr defaultColWidth="9" defaultRowHeight="15"/>
  <cols>
    <col min="1" max="1" width="13.42578125" style="33" bestFit="1" customWidth="1"/>
    <col min="2" max="6" width="9" style="33" customWidth="1"/>
    <col min="7" max="7" width="11.42578125" style="33" customWidth="1"/>
    <col min="8" max="9" width="9" style="33" customWidth="1"/>
    <col min="10" max="10" width="9.140625" style="33" bestFit="1" customWidth="1"/>
    <col min="11" max="11" width="10.85546875" style="33" customWidth="1"/>
    <col min="12" max="12" width="11.42578125" style="33" customWidth="1"/>
    <col min="13" max="13" width="9.42578125" style="33" bestFit="1" customWidth="1"/>
    <col min="14" max="15" width="10.28515625" style="33" bestFit="1" customWidth="1"/>
    <col min="16" max="16" width="9" style="33"/>
    <col min="17" max="17" width="12.7109375" style="33" bestFit="1" customWidth="1"/>
    <col min="18" max="18" width="11.42578125" style="33" hidden="1" customWidth="1"/>
    <col min="19" max="19" width="10.5703125" style="33" hidden="1" customWidth="1"/>
    <col min="20" max="20" width="9.42578125" style="33" hidden="1" customWidth="1"/>
    <col min="21" max="21" width="12.7109375" style="33" hidden="1" customWidth="1"/>
    <col min="22" max="22" width="13.5703125" style="33" hidden="1" customWidth="1"/>
    <col min="23" max="23" width="10.42578125" style="33" hidden="1" customWidth="1"/>
    <col min="24" max="33" width="9" style="33" hidden="1" customWidth="1"/>
    <col min="34" max="35" width="10.28515625" style="33" hidden="1" customWidth="1"/>
    <col min="36" max="37" width="9" style="33" hidden="1" customWidth="1"/>
    <col min="38" max="38" width="10.28515625" style="33" hidden="1" customWidth="1"/>
    <col min="39" max="47" width="9" style="33" hidden="1" customWidth="1"/>
    <col min="48" max="49" width="10.28515625" style="33" hidden="1" customWidth="1"/>
    <col min="50" max="51" width="0" style="33" hidden="1" customWidth="1"/>
    <col min="52" max="53" width="9" style="33"/>
    <col min="54" max="54" width="9.28515625" style="33" bestFit="1" customWidth="1"/>
    <col min="55" max="55" width="10.42578125" style="33" bestFit="1" customWidth="1"/>
    <col min="56" max="66" width="9" style="33"/>
    <col min="67" max="67" width="12.42578125" style="33" bestFit="1" customWidth="1"/>
    <col min="68" max="70" width="9" style="33"/>
    <col min="71" max="71" width="10.28515625" style="33" bestFit="1" customWidth="1"/>
    <col min="72" max="16384" width="9" style="33"/>
  </cols>
  <sheetData>
    <row r="1" spans="1:71" ht="15.75" thickBot="1">
      <c r="N1" s="33" t="s">
        <v>30</v>
      </c>
    </row>
    <row r="2" spans="1:71">
      <c r="A2" s="50" t="s">
        <v>29</v>
      </c>
      <c r="B2" s="53">
        <v>-9.0785630000000008</v>
      </c>
      <c r="C2" s="16">
        <v>-2.0643729999999998</v>
      </c>
      <c r="D2" s="15">
        <v>-9.0016940000000005</v>
      </c>
      <c r="E2" s="16">
        <v>-2.0643030000000002</v>
      </c>
      <c r="F2" s="15">
        <v>-9.0015789999999996</v>
      </c>
      <c r="G2" s="16">
        <v>-2.0130240000000001</v>
      </c>
      <c r="H2" s="15">
        <v>-8.9854649999999996</v>
      </c>
      <c r="I2" s="16">
        <v>-2.0056080000000001</v>
      </c>
      <c r="J2" s="15">
        <v>-8.9853509999999996</v>
      </c>
      <c r="K2" s="16">
        <v>-1.9649509999999999</v>
      </c>
      <c r="L2" s="27">
        <v>-9.0168429999999997</v>
      </c>
      <c r="M2" s="28">
        <v>-1.9650289999999999</v>
      </c>
      <c r="N2" s="63">
        <v>-236.97</v>
      </c>
      <c r="O2" s="64">
        <v>-126.0205</v>
      </c>
      <c r="Q2" s="50" t="s">
        <v>29</v>
      </c>
      <c r="R2" s="15">
        <v>-7.8758386810000003</v>
      </c>
      <c r="S2" s="16">
        <v>-1.0138051530000001</v>
      </c>
      <c r="T2" s="15">
        <v>-7.8264574900000001</v>
      </c>
      <c r="U2" s="16">
        <v>-1.0108573999999999</v>
      </c>
      <c r="V2" s="15">
        <v>-7.7636913999999999</v>
      </c>
      <c r="W2" s="16">
        <v>-1.00696659</v>
      </c>
      <c r="X2" s="15">
        <v>-7.7632192299999998</v>
      </c>
      <c r="Y2" s="16">
        <v>-0.94085691999999999</v>
      </c>
      <c r="Z2" s="15">
        <v>-7.7632506699999997</v>
      </c>
      <c r="AA2" s="16">
        <v>-0.90837493999999996</v>
      </c>
      <c r="AB2" s="15">
        <v>-7.76315271</v>
      </c>
      <c r="AC2" s="16">
        <v>-0.90365348000000001</v>
      </c>
      <c r="AD2" s="15">
        <v>-7.7631553000000002</v>
      </c>
      <c r="AE2" s="16">
        <v>-0.96747570999999999</v>
      </c>
      <c r="AF2" s="15">
        <v>-7.7634141200000002</v>
      </c>
      <c r="AG2" s="16">
        <v>-1.0096757599999999</v>
      </c>
      <c r="AH2" s="15">
        <v>-7.6018152700000003</v>
      </c>
      <c r="AI2" s="16">
        <v>-1.00945514</v>
      </c>
      <c r="AJ2" s="15">
        <v>-7.4889117199999999</v>
      </c>
      <c r="AK2" s="16">
        <v>-1.0095105</v>
      </c>
      <c r="AL2" s="15">
        <v>-7.4903974</v>
      </c>
      <c r="AM2" s="16">
        <v>-1.00951192</v>
      </c>
      <c r="AN2" s="15">
        <v>-7.4901864399999996</v>
      </c>
      <c r="AO2" s="16">
        <v>-0.81701489999999999</v>
      </c>
      <c r="AP2" s="15">
        <v>-7.4900563299999998</v>
      </c>
      <c r="AQ2" s="16">
        <v>-0.79303522999999998</v>
      </c>
      <c r="AR2" s="15">
        <v>-7.4907676399999996</v>
      </c>
      <c r="AS2" s="16">
        <v>-0.94276740999999997</v>
      </c>
      <c r="AT2" s="15">
        <v>-7.4905319199999996</v>
      </c>
      <c r="AU2" s="16">
        <v>-0.87751714999999997</v>
      </c>
      <c r="AV2" s="15">
        <v>-7.48733877</v>
      </c>
      <c r="AW2" s="16">
        <v>-0.25971372999999998</v>
      </c>
      <c r="AX2" s="15">
        <v>-7.1382527199999997</v>
      </c>
      <c r="AY2" s="16">
        <v>-0.25965331000000003</v>
      </c>
      <c r="AZ2" s="15">
        <v>-6.2973664899999999</v>
      </c>
      <c r="BA2" s="16">
        <v>-0.25863563000000001</v>
      </c>
      <c r="BB2" s="86">
        <v>-118.706958</v>
      </c>
      <c r="BC2" s="113">
        <v>-9.6892949999999995</v>
      </c>
      <c r="BO2" s="50"/>
      <c r="BP2" s="15"/>
      <c r="BQ2" s="16"/>
      <c r="BR2" s="15"/>
      <c r="BS2" s="16"/>
    </row>
    <row r="3" spans="1:71">
      <c r="A3" s="51" t="s">
        <v>0</v>
      </c>
      <c r="B3" s="54">
        <v>-0.75699959999999999</v>
      </c>
      <c r="C3" s="18">
        <v>0.59803969999999995</v>
      </c>
      <c r="D3" s="17">
        <v>-0.77303379999999999</v>
      </c>
      <c r="E3" s="18">
        <v>0.59799729999999995</v>
      </c>
      <c r="F3" s="17">
        <v>-0.77304340000000005</v>
      </c>
      <c r="G3" s="18">
        <v>0.5964275</v>
      </c>
      <c r="H3" s="17">
        <v>-0.77277189999999996</v>
      </c>
      <c r="I3" s="18">
        <v>0.58371019999999996</v>
      </c>
      <c r="J3" s="17">
        <v>-0.7728526</v>
      </c>
      <c r="K3" s="18">
        <v>0.56322479999999997</v>
      </c>
      <c r="L3" s="29">
        <v>-0.73262300000000002</v>
      </c>
      <c r="M3" s="30">
        <v>0.56330329999999995</v>
      </c>
      <c r="N3" s="65">
        <v>-11.90682</v>
      </c>
      <c r="O3" s="66">
        <v>26.05162</v>
      </c>
      <c r="Q3" s="51" t="s">
        <v>0</v>
      </c>
      <c r="R3" s="17">
        <v>-0.60199651899999995</v>
      </c>
      <c r="S3" s="18">
        <v>0.63981120800000002</v>
      </c>
      <c r="T3" s="17">
        <v>-0.58839277999999995</v>
      </c>
      <c r="U3" s="18">
        <v>0.63886379999999998</v>
      </c>
      <c r="V3" s="17">
        <v>-0.64089191999999995</v>
      </c>
      <c r="W3" s="18">
        <v>0.62206021</v>
      </c>
      <c r="X3" s="17">
        <v>-0.64093626000000004</v>
      </c>
      <c r="Y3" s="18">
        <v>0.60956926</v>
      </c>
      <c r="Z3" s="17">
        <v>-0.64097497000000003</v>
      </c>
      <c r="AA3" s="18">
        <v>0.60426714000000004</v>
      </c>
      <c r="AB3" s="17">
        <v>-0.64107873999999998</v>
      </c>
      <c r="AC3" s="18">
        <v>0.57644156999999996</v>
      </c>
      <c r="AD3" s="17">
        <v>-0.64107320000000001</v>
      </c>
      <c r="AE3" s="18">
        <v>0.57747378999999999</v>
      </c>
      <c r="AF3" s="17">
        <v>-0.64102051999999998</v>
      </c>
      <c r="AG3" s="18">
        <v>0.61104042999999997</v>
      </c>
      <c r="AH3" s="17">
        <v>-0.63886047000000001</v>
      </c>
      <c r="AI3" s="18">
        <v>0.61104656999999996</v>
      </c>
      <c r="AJ3" s="17">
        <v>-0.63947564999999995</v>
      </c>
      <c r="AK3" s="18">
        <v>0.61104851000000004</v>
      </c>
      <c r="AL3" s="17">
        <v>-0.63957644999999996</v>
      </c>
      <c r="AM3" s="18">
        <v>0.61104895000000004</v>
      </c>
      <c r="AN3" s="17">
        <v>-0.63958247000000001</v>
      </c>
      <c r="AO3" s="18">
        <v>0.61125609999999997</v>
      </c>
      <c r="AP3" s="17">
        <v>-0.63958104000000005</v>
      </c>
      <c r="AQ3" s="18">
        <v>0.61143513000000005</v>
      </c>
      <c r="AR3" s="17">
        <v>-0.63956590999999996</v>
      </c>
      <c r="AS3" s="18">
        <v>0.61239511999999996</v>
      </c>
      <c r="AT3" s="17">
        <v>-0.63956610999999997</v>
      </c>
      <c r="AU3" s="18">
        <v>0.61197584999999999</v>
      </c>
      <c r="AV3" s="17">
        <v>-0.63957914000000005</v>
      </c>
      <c r="AW3" s="18">
        <v>0.61101987999999996</v>
      </c>
      <c r="AX3" s="17">
        <v>-0.63885318000000002</v>
      </c>
      <c r="AY3" s="18">
        <v>0.61101896</v>
      </c>
      <c r="AZ3" s="17">
        <v>-0.63887768</v>
      </c>
      <c r="BA3" s="18">
        <v>0.61099528999999997</v>
      </c>
      <c r="BB3" s="87">
        <v>-7.2732609999999998</v>
      </c>
      <c r="BC3" s="114">
        <v>15.988645</v>
      </c>
      <c r="BO3" s="51" t="s">
        <v>89</v>
      </c>
      <c r="BP3" s="17">
        <v>-0.64912528999999997</v>
      </c>
      <c r="BQ3" s="18">
        <v>0.62308098999999995</v>
      </c>
      <c r="BR3" s="17">
        <v>-7.3782750000000004</v>
      </c>
      <c r="BS3" s="18">
        <v>16.305264999999999</v>
      </c>
    </row>
    <row r="4" spans="1:71">
      <c r="A4" s="51" t="s">
        <v>1</v>
      </c>
      <c r="B4" s="54">
        <v>9.3658900000000003E-2</v>
      </c>
      <c r="C4" s="18">
        <v>-2.785791E-2</v>
      </c>
      <c r="D4" s="17">
        <v>9.1464530000000002E-2</v>
      </c>
      <c r="E4" s="18">
        <v>-2.7861480000000001E-2</v>
      </c>
      <c r="F4" s="17">
        <v>9.1473219999999994E-2</v>
      </c>
      <c r="G4" s="18">
        <v>-2.59197E-2</v>
      </c>
      <c r="H4" s="17">
        <v>9.151318E-2</v>
      </c>
      <c r="I4" s="18">
        <v>-2.614149E-2</v>
      </c>
      <c r="J4" s="17">
        <v>9.1521749999999999E-2</v>
      </c>
      <c r="K4" s="18">
        <v>-2.6323880000000001E-2</v>
      </c>
      <c r="L4" s="29">
        <v>9.0993009999999999E-2</v>
      </c>
      <c r="M4" s="30">
        <v>-2.6327699999999999E-2</v>
      </c>
      <c r="N4" s="65">
        <v>8.2332380000000001</v>
      </c>
      <c r="O4" s="66">
        <v>-6.730448</v>
      </c>
      <c r="Q4" s="51" t="s">
        <v>1</v>
      </c>
      <c r="R4" s="17">
        <v>7.5998784999999999E-2</v>
      </c>
      <c r="S4" s="18">
        <v>-1.7649208E-2</v>
      </c>
      <c r="T4" s="17">
        <v>7.4659000000000003E-2</v>
      </c>
      <c r="U4" s="18">
        <v>-1.768287E-2</v>
      </c>
      <c r="V4" s="17">
        <v>7.4147989999999997E-2</v>
      </c>
      <c r="W4" s="18">
        <v>-1.8145000000000001E-2</v>
      </c>
      <c r="X4" s="17">
        <v>7.4168319999999996E-2</v>
      </c>
      <c r="Y4" s="18">
        <v>-1.2172489999999999E-2</v>
      </c>
      <c r="Z4" s="17">
        <v>7.4163499999999993E-2</v>
      </c>
      <c r="AA4" s="108">
        <v>-1.3543619999999999E-2</v>
      </c>
      <c r="AB4" s="17">
        <v>7.4220010000000003E-2</v>
      </c>
      <c r="AC4" s="18"/>
      <c r="AD4" s="17">
        <v>7.4214849999999999E-2</v>
      </c>
      <c r="AE4" s="18"/>
      <c r="AF4" s="17">
        <v>7.4214909999999995E-2</v>
      </c>
      <c r="AG4" s="18"/>
      <c r="AH4" s="17">
        <v>7.4252410000000005E-2</v>
      </c>
      <c r="AI4" s="45"/>
      <c r="AJ4" s="17">
        <v>7.4151919999999996E-2</v>
      </c>
      <c r="AK4" s="18"/>
      <c r="AL4" s="17">
        <v>7.4148839999999994E-2</v>
      </c>
      <c r="AM4" s="18"/>
      <c r="AN4" s="17">
        <v>7.4148740000000005E-2</v>
      </c>
      <c r="AO4" s="18"/>
      <c r="AP4" s="17">
        <v>7.4148759999999994E-2</v>
      </c>
      <c r="AQ4" s="18"/>
      <c r="AR4" s="17">
        <v>7.4149060000000003E-2</v>
      </c>
      <c r="AS4" s="18"/>
      <c r="AT4" s="17">
        <v>7.4148950000000005E-2</v>
      </c>
      <c r="AU4" s="18"/>
      <c r="AV4" s="17">
        <v>7.4149499999999993E-2</v>
      </c>
      <c r="AW4" s="18"/>
      <c r="AX4" s="17">
        <v>7.4199100000000004E-2</v>
      </c>
      <c r="AY4" s="18"/>
      <c r="AZ4" s="17">
        <v>7.4637620000000002E-2</v>
      </c>
      <c r="BA4" s="18"/>
      <c r="BB4" s="87">
        <v>3.9647760000000001</v>
      </c>
      <c r="BC4" s="114"/>
      <c r="BO4" s="51" t="s">
        <v>90</v>
      </c>
      <c r="BP4" s="17">
        <v>7.3285710000000004E-2</v>
      </c>
      <c r="BQ4" s="18"/>
      <c r="BR4" s="17">
        <v>3.8881139999999998</v>
      </c>
      <c r="BS4" s="18"/>
    </row>
    <row r="5" spans="1:71">
      <c r="A5" s="51" t="s">
        <v>2</v>
      </c>
      <c r="B5" s="54">
        <v>0.57793170000000005</v>
      </c>
      <c r="C5" s="18">
        <v>0.16948199999999999</v>
      </c>
      <c r="D5" s="17">
        <v>0.61202330000000005</v>
      </c>
      <c r="E5" s="18">
        <v>0.16956199999999999</v>
      </c>
      <c r="F5" s="17">
        <v>0.61194190000000004</v>
      </c>
      <c r="G5" s="18">
        <v>0.15548690000000001</v>
      </c>
      <c r="H5" s="17">
        <v>0.61172689999999996</v>
      </c>
      <c r="I5" s="18">
        <v>0.14617730000000001</v>
      </c>
      <c r="J5" s="17">
        <v>0.61173750000000005</v>
      </c>
      <c r="K5" s="18">
        <v>0.19799710000000001</v>
      </c>
      <c r="L5" s="29">
        <v>0.58054229999999996</v>
      </c>
      <c r="M5" s="30">
        <v>0.19796610000000001</v>
      </c>
      <c r="N5" s="65">
        <v>11.029439999999999</v>
      </c>
      <c r="O5" s="66">
        <v>4.3861920000000003</v>
      </c>
      <c r="Q5" s="51" t="s">
        <v>2</v>
      </c>
      <c r="R5" s="17">
        <v>0.46797187699999998</v>
      </c>
      <c r="S5" s="108">
        <v>3.9098375999999997E-2</v>
      </c>
      <c r="T5" s="17">
        <v>0.47297682000000002</v>
      </c>
      <c r="U5" s="18"/>
      <c r="V5" s="17">
        <v>0.48391587000000003</v>
      </c>
      <c r="W5" s="18"/>
      <c r="X5" s="17">
        <v>0.48394752000000002</v>
      </c>
      <c r="Y5" s="18"/>
      <c r="Z5" s="17">
        <v>0.48393913</v>
      </c>
      <c r="AA5" s="18"/>
      <c r="AB5" s="17">
        <v>0.48398974</v>
      </c>
      <c r="AC5" s="18"/>
      <c r="AD5" s="17">
        <v>0.48393482999999998</v>
      </c>
      <c r="AE5" s="18"/>
      <c r="AF5" s="17">
        <v>0.48403837999999999</v>
      </c>
      <c r="AG5" s="18"/>
      <c r="AH5" s="17">
        <v>0.48498659</v>
      </c>
      <c r="AI5" s="45"/>
      <c r="AJ5" s="17">
        <v>0.48426149000000002</v>
      </c>
      <c r="AK5" s="18"/>
      <c r="AL5" s="17">
        <v>0.48425722999999998</v>
      </c>
      <c r="AM5" s="18"/>
      <c r="AN5" s="17">
        <v>0.48425393999999999</v>
      </c>
      <c r="AO5" s="18"/>
      <c r="AP5" s="17">
        <v>0.48425414</v>
      </c>
      <c r="AQ5" s="18"/>
      <c r="AR5" s="17">
        <v>0.48427944000000001</v>
      </c>
      <c r="AS5" s="18"/>
      <c r="AT5" s="17">
        <v>0.48427903999999999</v>
      </c>
      <c r="AU5" s="18"/>
      <c r="AV5" s="17">
        <v>0.48425488999999999</v>
      </c>
      <c r="AW5" s="18"/>
      <c r="AX5" s="17">
        <v>0.48447473000000002</v>
      </c>
      <c r="AY5" s="18"/>
      <c r="AZ5" s="17">
        <v>0.48543424000000002</v>
      </c>
      <c r="BA5" s="18"/>
      <c r="BB5" s="87">
        <v>6.8676709999999996</v>
      </c>
      <c r="BC5" s="114"/>
      <c r="BO5" s="51" t="s">
        <v>91</v>
      </c>
      <c r="BP5" s="17">
        <v>0.48617517999999998</v>
      </c>
      <c r="BQ5" s="18"/>
      <c r="BR5" s="17">
        <v>6.8574890000000002</v>
      </c>
      <c r="BS5" s="18"/>
    </row>
    <row r="6" spans="1:71">
      <c r="A6" s="51" t="s">
        <v>3</v>
      </c>
      <c r="B6" s="54">
        <v>-2.801755</v>
      </c>
      <c r="C6" s="18">
        <v>-1.892822</v>
      </c>
      <c r="D6" s="17">
        <v>-2.8171650000000001</v>
      </c>
      <c r="E6" s="18">
        <v>-1.8927389999999999</v>
      </c>
      <c r="F6" s="17">
        <v>-2.8172489999999999</v>
      </c>
      <c r="G6" s="18">
        <v>-1.894056</v>
      </c>
      <c r="H6" s="17">
        <v>-2.818371</v>
      </c>
      <c r="I6" s="18">
        <v>-1.90944</v>
      </c>
      <c r="J6" s="17">
        <v>-2.8180969999999999</v>
      </c>
      <c r="K6" s="18">
        <v>-1.8375809999999999</v>
      </c>
      <c r="L6" s="29">
        <v>-2.8153739999999998</v>
      </c>
      <c r="M6" s="30">
        <v>-1.837518</v>
      </c>
      <c r="N6" s="65">
        <v>-16.02486</v>
      </c>
      <c r="O6" s="66">
        <v>-11.05724</v>
      </c>
      <c r="Q6" s="51" t="s">
        <v>3</v>
      </c>
      <c r="R6" s="17">
        <v>-1.810435035</v>
      </c>
      <c r="S6" s="18">
        <v>-2.4915454029999999</v>
      </c>
      <c r="T6" s="17">
        <v>-1.8478750399999999</v>
      </c>
      <c r="U6" s="18">
        <v>-2.49367918</v>
      </c>
      <c r="V6" s="17">
        <v>-1.84244473</v>
      </c>
      <c r="W6" s="18">
        <v>-2.5075820000000002</v>
      </c>
      <c r="X6" s="17">
        <v>-1.8426585099999999</v>
      </c>
      <c r="Y6" s="18">
        <v>-2.50661421</v>
      </c>
      <c r="Z6" s="17">
        <v>-1.84231056</v>
      </c>
      <c r="AA6" s="18">
        <v>-2.46371612</v>
      </c>
      <c r="AB6" s="17">
        <v>-1.8419083599999999</v>
      </c>
      <c r="AC6" s="18">
        <v>-2.3829065300000001</v>
      </c>
      <c r="AD6" s="17">
        <v>-1.8422852999999999</v>
      </c>
      <c r="AE6" s="18">
        <v>-2.43301714</v>
      </c>
      <c r="AF6" s="17">
        <v>-1.8422561399999999</v>
      </c>
      <c r="AG6" s="18">
        <v>-2.44189123</v>
      </c>
      <c r="AH6" s="17">
        <v>-1.8387718900000001</v>
      </c>
      <c r="AI6" s="18">
        <v>-2.4418617999999999</v>
      </c>
      <c r="AJ6" s="17">
        <v>-1.84185551</v>
      </c>
      <c r="AK6" s="18">
        <v>-2.44188458</v>
      </c>
      <c r="AL6" s="17">
        <v>-1.84232409</v>
      </c>
      <c r="AM6" s="18">
        <v>-2.44188363</v>
      </c>
      <c r="AN6" s="17">
        <v>-1.8423075499999999</v>
      </c>
      <c r="AO6" s="18">
        <v>-2.4422170799999998</v>
      </c>
      <c r="AP6" s="17">
        <v>-1.8423032699999999</v>
      </c>
      <c r="AQ6" s="18">
        <v>-2.4427514299999999</v>
      </c>
      <c r="AR6" s="17">
        <v>-1.8423792299999999</v>
      </c>
      <c r="AS6" s="18">
        <v>-2.4423472199999998</v>
      </c>
      <c r="AT6" s="17">
        <v>-1.8423576500000001</v>
      </c>
      <c r="AU6" s="18">
        <v>-2.4413894799999998</v>
      </c>
      <c r="AV6" s="17">
        <v>-1.84232368</v>
      </c>
      <c r="AW6" s="18">
        <v>-2.4391987500000001</v>
      </c>
      <c r="AX6" s="17">
        <v>-1.84518966</v>
      </c>
      <c r="AY6" s="18">
        <v>-2.43920877</v>
      </c>
      <c r="AZ6" s="17">
        <v>-1.8697035500000001</v>
      </c>
      <c r="BA6" s="18">
        <v>-2.43927001</v>
      </c>
      <c r="BB6" s="87">
        <v>-7.1582520000000001</v>
      </c>
      <c r="BC6" s="114">
        <v>-8.0830990000000007</v>
      </c>
      <c r="BO6" s="51" t="s">
        <v>92</v>
      </c>
      <c r="BP6" s="17">
        <v>-1.7988218600000001</v>
      </c>
      <c r="BQ6" s="18">
        <v>-2.5460759099999999</v>
      </c>
      <c r="BR6" s="17">
        <v>-6.8569649999999998</v>
      </c>
      <c r="BS6" s="18">
        <v>-8.4633500000000002</v>
      </c>
    </row>
    <row r="7" spans="1:71">
      <c r="A7" s="51" t="s">
        <v>4</v>
      </c>
      <c r="B7" s="54">
        <v>0.46662239999999999</v>
      </c>
      <c r="C7" s="18">
        <v>-0.14603920000000001</v>
      </c>
      <c r="D7" s="17">
        <v>0.48160330000000001</v>
      </c>
      <c r="E7" s="18">
        <v>-0.14602509999999999</v>
      </c>
      <c r="F7" s="17">
        <v>0.48152099999999998</v>
      </c>
      <c r="G7" s="18">
        <v>-0.16087099999999999</v>
      </c>
      <c r="H7" s="17">
        <v>0.48183219999999999</v>
      </c>
      <c r="I7" s="18">
        <v>-0.1632885</v>
      </c>
      <c r="J7" s="17">
        <v>0.48173169999999998</v>
      </c>
      <c r="K7" s="18">
        <v>-0.17248179999999999</v>
      </c>
      <c r="L7" s="29">
        <v>0.48985840000000003</v>
      </c>
      <c r="M7" s="30">
        <v>-0.17247319999999999</v>
      </c>
      <c r="N7" s="65">
        <v>12.86087</v>
      </c>
      <c r="O7" s="66">
        <v>-6.587555</v>
      </c>
      <c r="Q7" s="51" t="s">
        <v>4</v>
      </c>
      <c r="R7" s="17">
        <v>0.637456892</v>
      </c>
      <c r="S7" s="18">
        <v>0.113461487</v>
      </c>
      <c r="T7" s="17">
        <v>0.66215584000000005</v>
      </c>
      <c r="U7" s="18">
        <v>0.12250958000000001</v>
      </c>
      <c r="V7" s="17">
        <v>0.65617261999999998</v>
      </c>
      <c r="W7" s="18">
        <v>0.11938143</v>
      </c>
      <c r="X7" s="17">
        <v>0.65591871000000002</v>
      </c>
      <c r="Y7" s="108">
        <v>5.3345700000000003E-2</v>
      </c>
      <c r="Z7" s="17">
        <v>0.65568108000000003</v>
      </c>
      <c r="AA7" s="18"/>
      <c r="AB7" s="17">
        <v>0.65567728999999997</v>
      </c>
      <c r="AC7" s="18"/>
      <c r="AD7" s="17">
        <v>0.65573767000000005</v>
      </c>
      <c r="AE7" s="18"/>
      <c r="AF7" s="17">
        <v>0.65570991000000001</v>
      </c>
      <c r="AG7" s="18"/>
      <c r="AH7" s="17">
        <v>0.65603893999999996</v>
      </c>
      <c r="AI7" s="45"/>
      <c r="AJ7" s="17">
        <v>0.65760584</v>
      </c>
      <c r="AK7" s="18"/>
      <c r="AL7" s="17">
        <v>0.65753664999999994</v>
      </c>
      <c r="AM7" s="18"/>
      <c r="AN7" s="17">
        <v>0.65753258999999997</v>
      </c>
      <c r="AO7" s="18"/>
      <c r="AP7" s="17">
        <v>0.65753159000000005</v>
      </c>
      <c r="AQ7" s="18"/>
      <c r="AR7" s="17">
        <v>0.65753773999999998</v>
      </c>
      <c r="AS7" s="18"/>
      <c r="AT7" s="17">
        <v>0.65753181000000005</v>
      </c>
      <c r="AU7" s="18"/>
      <c r="AV7" s="17">
        <v>0.65754446</v>
      </c>
      <c r="AW7" s="18"/>
      <c r="AX7" s="17">
        <v>0.65877138999999996</v>
      </c>
      <c r="AY7" s="18"/>
      <c r="AZ7" s="17">
        <v>0.65949033000000001</v>
      </c>
      <c r="BA7" s="18"/>
      <c r="BB7" s="87">
        <v>12.954181999999999</v>
      </c>
      <c r="BC7" s="114"/>
      <c r="BO7" s="51" t="s">
        <v>93</v>
      </c>
      <c r="BP7" s="17">
        <v>0.64979927999999998</v>
      </c>
      <c r="BQ7" s="18"/>
      <c r="BR7" s="17">
        <v>12.726547</v>
      </c>
      <c r="BS7" s="18"/>
    </row>
    <row r="8" spans="1:71">
      <c r="A8" s="51" t="s">
        <v>5</v>
      </c>
      <c r="B8" s="55">
        <v>8.7190959999999998E-2</v>
      </c>
      <c r="C8" s="18">
        <v>7.5580750000000002E-2</v>
      </c>
      <c r="D8" s="17"/>
      <c r="E8" s="18">
        <v>7.5408740000000002E-2</v>
      </c>
      <c r="F8" s="17"/>
      <c r="G8" s="18">
        <v>8.7010560000000001E-2</v>
      </c>
      <c r="H8" s="17"/>
      <c r="I8" s="35">
        <v>9.8745680000000002E-2</v>
      </c>
      <c r="J8" s="17"/>
      <c r="K8" s="18"/>
      <c r="L8" s="29"/>
      <c r="M8" s="30"/>
      <c r="N8" s="65"/>
      <c r="O8" s="66"/>
      <c r="Q8" s="51" t="s">
        <v>5</v>
      </c>
      <c r="R8" s="107">
        <v>8.3974407000000001E-2</v>
      </c>
      <c r="S8" s="18">
        <v>0.22069498200000001</v>
      </c>
      <c r="T8" s="17"/>
      <c r="U8" s="18">
        <v>0.23112682000000001</v>
      </c>
      <c r="V8" s="17"/>
      <c r="W8" s="18">
        <v>0.24350356000000001</v>
      </c>
      <c r="X8" s="17"/>
      <c r="Y8" s="18">
        <v>0.27333241000000003</v>
      </c>
      <c r="Z8" s="17"/>
      <c r="AA8" s="18">
        <v>0.27702325</v>
      </c>
      <c r="AB8" s="17"/>
      <c r="AC8" s="18">
        <v>0.30320061999999998</v>
      </c>
      <c r="AD8" s="17"/>
      <c r="AE8" s="18">
        <v>0.3485741</v>
      </c>
      <c r="AF8" s="17"/>
      <c r="AG8" s="18">
        <v>0.37111182999999998</v>
      </c>
      <c r="AH8" s="48"/>
      <c r="AI8" s="18">
        <v>0.37111137</v>
      </c>
      <c r="AJ8" s="17"/>
      <c r="AK8" s="18">
        <v>0.37111258000000003</v>
      </c>
      <c r="AL8" s="17"/>
      <c r="AM8" s="18">
        <v>0.37111212999999998</v>
      </c>
      <c r="AN8" s="17"/>
      <c r="AO8" s="18">
        <v>0.37148829999999999</v>
      </c>
      <c r="AP8" s="17"/>
      <c r="AQ8" s="18">
        <v>0.37171869000000002</v>
      </c>
      <c r="AR8" s="17"/>
      <c r="AS8" s="18">
        <v>0.37310736999999999</v>
      </c>
      <c r="AT8" s="17"/>
      <c r="AU8" s="18">
        <v>0.37283732000000003</v>
      </c>
      <c r="AV8" s="17"/>
      <c r="AW8" s="18">
        <v>0.36925392000000001</v>
      </c>
      <c r="AX8" s="17"/>
      <c r="AY8" s="18">
        <v>0.36925925999999998</v>
      </c>
      <c r="AZ8" s="17"/>
      <c r="BA8" s="18">
        <v>0.36926472999999999</v>
      </c>
      <c r="BB8" s="87"/>
      <c r="BC8" s="114">
        <v>5.8028789999999999</v>
      </c>
      <c r="BO8" s="51" t="s">
        <v>94</v>
      </c>
      <c r="BP8" s="17"/>
      <c r="BQ8" s="18">
        <v>0.38353820999999999</v>
      </c>
      <c r="BR8" s="17"/>
      <c r="BS8" s="18">
        <v>6.031879</v>
      </c>
    </row>
    <row r="9" spans="1:71">
      <c r="A9" s="51" t="s">
        <v>6</v>
      </c>
      <c r="B9" s="54">
        <v>-0.42602630000000002</v>
      </c>
      <c r="C9" s="18">
        <v>4.6323240000000002E-2</v>
      </c>
      <c r="D9" s="17">
        <v>-0.3886945</v>
      </c>
      <c r="E9" s="35">
        <v>4.6394249999999998E-2</v>
      </c>
      <c r="F9" s="17">
        <v>-0.3889493</v>
      </c>
      <c r="G9" s="18"/>
      <c r="H9" s="17">
        <v>-0.38924229999999999</v>
      </c>
      <c r="I9" s="18"/>
      <c r="J9" s="17">
        <v>-0.38947140000000002</v>
      </c>
      <c r="K9" s="18"/>
      <c r="L9" s="29">
        <v>-0.40596490000000002</v>
      </c>
      <c r="M9" s="30"/>
      <c r="N9" s="65">
        <v>-4.7562670000000002</v>
      </c>
      <c r="O9" s="66"/>
      <c r="Q9" s="51" t="s">
        <v>6</v>
      </c>
      <c r="R9" s="17">
        <v>-0.40974603700000001</v>
      </c>
      <c r="S9" s="18">
        <v>0.151747352</v>
      </c>
      <c r="T9" s="17">
        <v>-0.39880504</v>
      </c>
      <c r="U9" s="18">
        <v>0.14389109</v>
      </c>
      <c r="V9" s="17">
        <v>-0.39732355000000003</v>
      </c>
      <c r="W9" s="108">
        <v>0.15068055</v>
      </c>
      <c r="X9" s="17">
        <v>-0.39788734999999997</v>
      </c>
      <c r="Y9" s="18"/>
      <c r="Z9" s="17">
        <v>-0.39789131999999999</v>
      </c>
      <c r="AA9" s="18"/>
      <c r="AB9" s="17">
        <v>-0.39783850999999998</v>
      </c>
      <c r="AC9" s="18"/>
      <c r="AD9" s="17">
        <v>-0.39790555</v>
      </c>
      <c r="AE9" s="18"/>
      <c r="AF9" s="17">
        <v>-0.39783257999999999</v>
      </c>
      <c r="AG9" s="18"/>
      <c r="AH9" s="17">
        <v>-0.39942606000000003</v>
      </c>
      <c r="AI9" s="45"/>
      <c r="AJ9" s="17">
        <v>-0.40034665000000003</v>
      </c>
      <c r="AK9" s="18"/>
      <c r="AL9" s="17">
        <v>-0.40035399999999999</v>
      </c>
      <c r="AM9" s="18"/>
      <c r="AN9" s="17">
        <v>-0.40035806000000002</v>
      </c>
      <c r="AO9" s="18"/>
      <c r="AP9" s="17">
        <v>-0.40035829000000001</v>
      </c>
      <c r="AQ9" s="18"/>
      <c r="AR9" s="17">
        <v>-0.40035108000000003</v>
      </c>
      <c r="AS9" s="18"/>
      <c r="AT9" s="17">
        <v>-0.40035228</v>
      </c>
      <c r="AU9" s="18"/>
      <c r="AV9" s="17">
        <v>-0.40036118999999998</v>
      </c>
      <c r="AW9" s="18"/>
      <c r="AX9" s="17">
        <v>-0.40072930000000001</v>
      </c>
      <c r="AY9" s="18"/>
      <c r="AZ9" s="17">
        <v>-0.40648416999999998</v>
      </c>
      <c r="BA9" s="18"/>
      <c r="BB9" s="87">
        <v>-3.4346890000000001</v>
      </c>
      <c r="BC9" s="114"/>
      <c r="BO9" s="51" t="s">
        <v>95</v>
      </c>
      <c r="BP9" s="17">
        <v>-0.40263289000000002</v>
      </c>
      <c r="BQ9" s="18"/>
      <c r="BR9" s="17">
        <v>-3.3895010000000001</v>
      </c>
      <c r="BS9" s="18"/>
    </row>
    <row r="10" spans="1:71">
      <c r="A10" s="51" t="s">
        <v>7</v>
      </c>
      <c r="B10" s="54">
        <v>1.574149</v>
      </c>
      <c r="C10" s="18">
        <v>1.247458</v>
      </c>
      <c r="D10" s="17">
        <v>1.5847530000000001</v>
      </c>
      <c r="E10" s="18">
        <v>1.2474430000000001</v>
      </c>
      <c r="F10" s="17">
        <v>1.584838</v>
      </c>
      <c r="G10" s="18">
        <v>1.255917</v>
      </c>
      <c r="H10" s="17">
        <v>1.585153</v>
      </c>
      <c r="I10" s="18">
        <v>1.258149</v>
      </c>
      <c r="J10" s="17">
        <v>1.5851310000000001</v>
      </c>
      <c r="K10" s="18">
        <v>1.2372099999999999</v>
      </c>
      <c r="L10" s="29">
        <v>1.5890139999999999</v>
      </c>
      <c r="M10" s="30">
        <v>1.237198</v>
      </c>
      <c r="N10" s="65">
        <v>10.29745</v>
      </c>
      <c r="O10" s="66">
        <v>7.6726590000000003</v>
      </c>
      <c r="Q10" s="51" t="s">
        <v>7</v>
      </c>
      <c r="R10" s="17">
        <v>0.73149476700000005</v>
      </c>
      <c r="S10" s="18">
        <v>1.5119241510000001</v>
      </c>
      <c r="T10" s="17">
        <v>0.76769469999999995</v>
      </c>
      <c r="U10" s="18">
        <v>1.50612832</v>
      </c>
      <c r="V10" s="17">
        <v>0.76435843999999997</v>
      </c>
      <c r="W10" s="18">
        <v>1.51226778</v>
      </c>
      <c r="X10" s="17">
        <v>0.76465961000000005</v>
      </c>
      <c r="Y10" s="18">
        <v>1.54283594</v>
      </c>
      <c r="Z10" s="17">
        <v>0.76429327999999996</v>
      </c>
      <c r="AA10" s="18">
        <v>1.4840447999999999</v>
      </c>
      <c r="AB10" s="17">
        <v>0.76394523000000003</v>
      </c>
      <c r="AC10" s="18">
        <v>1.41127805</v>
      </c>
      <c r="AD10" s="17">
        <v>0.76422188000000002</v>
      </c>
      <c r="AE10" s="18">
        <v>1.4498223100000001</v>
      </c>
      <c r="AF10" s="17">
        <v>0.7641753</v>
      </c>
      <c r="AG10" s="18">
        <v>1.45239849</v>
      </c>
      <c r="AH10" s="17">
        <v>0.75897957999999999</v>
      </c>
      <c r="AI10" s="18">
        <v>1.4523905800000001</v>
      </c>
      <c r="AJ10" s="17">
        <v>0.76316072999999995</v>
      </c>
      <c r="AK10" s="18">
        <v>1.4524503600000001</v>
      </c>
      <c r="AL10" s="17">
        <v>0.76380919000000003</v>
      </c>
      <c r="AM10" s="18">
        <v>1.45245252</v>
      </c>
      <c r="AN10" s="17">
        <v>0.76379496999999996</v>
      </c>
      <c r="AO10" s="18">
        <v>1.45240221</v>
      </c>
      <c r="AP10" s="17">
        <v>0.76379248</v>
      </c>
      <c r="AQ10" s="18">
        <v>1.45344732</v>
      </c>
      <c r="AR10" s="17">
        <v>0.76384761999999995</v>
      </c>
      <c r="AS10" s="18">
        <v>1.4475670300000001</v>
      </c>
      <c r="AT10" s="17">
        <v>0.76383292000000003</v>
      </c>
      <c r="AU10" s="18">
        <v>1.4480957999999999</v>
      </c>
      <c r="AV10" s="17">
        <v>0.76376233999999998</v>
      </c>
      <c r="AW10" s="18">
        <v>1.4350081400000001</v>
      </c>
      <c r="AX10" s="17">
        <v>0.76691788000000005</v>
      </c>
      <c r="AY10" s="18">
        <v>1.43501324</v>
      </c>
      <c r="AZ10" s="17">
        <v>0.80005921000000002</v>
      </c>
      <c r="BA10" s="18">
        <v>1.43498328</v>
      </c>
      <c r="BB10" s="87">
        <v>3.4736889999999998</v>
      </c>
      <c r="BC10" s="114">
        <v>4.7670320000000004</v>
      </c>
      <c r="BO10" s="51" t="s">
        <v>96</v>
      </c>
      <c r="BP10" s="17">
        <v>0.78410851999999998</v>
      </c>
      <c r="BQ10" s="18">
        <v>1.5190620399999999</v>
      </c>
      <c r="BR10" s="17">
        <v>3.3891460000000002</v>
      </c>
      <c r="BS10" s="18">
        <v>5.0591359999999996</v>
      </c>
    </row>
    <row r="11" spans="1:71">
      <c r="A11" s="51" t="s">
        <v>8</v>
      </c>
      <c r="B11" s="54">
        <v>3.6351359999999999E-2</v>
      </c>
      <c r="C11" s="18">
        <v>4.0330310000000001E-2</v>
      </c>
      <c r="D11" s="17">
        <v>3.8183099999999998E-2</v>
      </c>
      <c r="E11" s="18">
        <v>4.0332809999999997E-2</v>
      </c>
      <c r="F11" s="17">
        <v>3.818307E-2</v>
      </c>
      <c r="G11" s="18">
        <v>3.9977209999999999E-2</v>
      </c>
      <c r="H11" s="17">
        <v>3.819898E-2</v>
      </c>
      <c r="I11" s="18">
        <v>3.9865020000000001E-2</v>
      </c>
      <c r="J11" s="17">
        <v>3.8197429999999997E-2</v>
      </c>
      <c r="K11" s="18">
        <v>4.1402460000000002E-2</v>
      </c>
      <c r="L11" s="29">
        <v>4.0036969999999998E-2</v>
      </c>
      <c r="M11" s="30">
        <v>4.1406470000000001E-2</v>
      </c>
      <c r="N11" s="65">
        <v>3.2858350000000001</v>
      </c>
      <c r="O11" s="66">
        <v>4.0177810000000003</v>
      </c>
      <c r="Q11" s="51" t="s">
        <v>8</v>
      </c>
      <c r="R11" s="17">
        <v>5.9411295000000003E-2</v>
      </c>
      <c r="S11" s="18">
        <v>0.124954677</v>
      </c>
      <c r="T11" s="17">
        <v>6.1917550000000002E-2</v>
      </c>
      <c r="U11" s="18">
        <v>0.12419972999999999</v>
      </c>
      <c r="V11" s="17">
        <v>6.0910690000000003E-2</v>
      </c>
      <c r="W11" s="18">
        <v>0.12430727</v>
      </c>
      <c r="X11" s="17">
        <v>6.0922160000000003E-2</v>
      </c>
      <c r="Y11" s="18">
        <v>0.12681086999999999</v>
      </c>
      <c r="Z11" s="17">
        <v>6.0911119999999999E-2</v>
      </c>
      <c r="AA11" s="18">
        <v>0.12476424999999999</v>
      </c>
      <c r="AB11" s="17">
        <v>6.0908379999999998E-2</v>
      </c>
      <c r="AC11" s="18">
        <v>0.12405772</v>
      </c>
      <c r="AD11" s="17">
        <v>6.0914360000000001E-2</v>
      </c>
      <c r="AE11" s="18">
        <v>0.1227463</v>
      </c>
      <c r="AF11" s="17">
        <v>6.0913559999999999E-2</v>
      </c>
      <c r="AG11" s="18">
        <v>0.12376144</v>
      </c>
      <c r="AH11" s="17">
        <v>6.1109070000000001E-2</v>
      </c>
      <c r="AI11" s="18">
        <v>0.12376197999999999</v>
      </c>
      <c r="AJ11" s="17">
        <v>6.1064090000000001E-2</v>
      </c>
      <c r="AK11" s="18">
        <v>0.12376135000000001</v>
      </c>
      <c r="AL11" s="17">
        <v>6.101235E-2</v>
      </c>
      <c r="AM11" s="18">
        <v>0.12376129</v>
      </c>
      <c r="AN11" s="17">
        <v>6.1012179999999999E-2</v>
      </c>
      <c r="AO11" s="18">
        <v>0.12365187</v>
      </c>
      <c r="AP11" s="17">
        <v>6.1012240000000002E-2</v>
      </c>
      <c r="AQ11" s="18">
        <v>0.12355225</v>
      </c>
      <c r="AR11" s="17">
        <v>6.1015649999999998E-2</v>
      </c>
      <c r="AS11" s="18">
        <v>0.12402757</v>
      </c>
      <c r="AT11" s="17">
        <v>6.1015079999999999E-2</v>
      </c>
      <c r="AU11" s="18">
        <v>0.12388257</v>
      </c>
      <c r="AV11" s="17">
        <v>6.101695E-2</v>
      </c>
      <c r="AW11" s="18">
        <v>0.1245168</v>
      </c>
      <c r="AX11" s="17">
        <v>6.1213259999999999E-2</v>
      </c>
      <c r="AY11" s="18">
        <v>0.12451668</v>
      </c>
      <c r="AZ11" s="17">
        <v>6.2111590000000001E-2</v>
      </c>
      <c r="BA11" s="18">
        <v>0.1245179</v>
      </c>
      <c r="BB11" s="87">
        <v>3.1490529999999999</v>
      </c>
      <c r="BC11" s="114">
        <v>5.1342530000000002</v>
      </c>
      <c r="BO11" s="51" t="s">
        <v>97</v>
      </c>
      <c r="BP11" s="17">
        <v>6.1170059999999998E-2</v>
      </c>
      <c r="BQ11" s="18">
        <v>0.12395022999999999</v>
      </c>
      <c r="BR11" s="17">
        <v>3.0924529999999999</v>
      </c>
      <c r="BS11" s="18">
        <v>5.1218050000000002</v>
      </c>
    </row>
    <row r="12" spans="1:71">
      <c r="A12" s="51" t="s">
        <v>9</v>
      </c>
      <c r="B12" s="54">
        <v>-0.42799160000000003</v>
      </c>
      <c r="C12" s="18">
        <v>-4.1317230000000003E-2</v>
      </c>
      <c r="D12" s="17">
        <v>-0.4264578</v>
      </c>
      <c r="E12" s="18">
        <v>-4.1317159999999999E-2</v>
      </c>
      <c r="F12" s="17">
        <v>-0.42646129999999999</v>
      </c>
      <c r="G12" s="18">
        <v>-4.1791620000000002E-2</v>
      </c>
      <c r="H12" s="17">
        <v>-0.42651939999999999</v>
      </c>
      <c r="I12" s="18">
        <v>-4.2257200000000002E-2</v>
      </c>
      <c r="J12" s="17">
        <v>-0.4265314</v>
      </c>
      <c r="K12" s="18">
        <v>-4.2169529999999997E-2</v>
      </c>
      <c r="L12" s="29">
        <v>-0.43107800000000002</v>
      </c>
      <c r="M12" s="30">
        <v>-4.217158E-2</v>
      </c>
      <c r="N12" s="65">
        <v>-18.018350000000002</v>
      </c>
      <c r="O12" s="66">
        <v>-10.94824</v>
      </c>
      <c r="Q12" s="51" t="s">
        <v>9</v>
      </c>
      <c r="R12" s="17">
        <v>-0.514254498</v>
      </c>
      <c r="S12" s="18">
        <v>-2.6210391999999999E-2</v>
      </c>
      <c r="T12" s="17">
        <v>-0.51083665</v>
      </c>
      <c r="U12" s="18">
        <v>-2.6484270000000001E-2</v>
      </c>
      <c r="V12" s="17">
        <v>-0.50745030999999996</v>
      </c>
      <c r="W12" s="18">
        <v>-2.6693109999999999E-2</v>
      </c>
      <c r="X12" s="17">
        <v>-0.50745536999999996</v>
      </c>
      <c r="Y12" s="18">
        <v>-2.817534E-2</v>
      </c>
      <c r="Z12" s="17">
        <v>-0.50746000000000002</v>
      </c>
      <c r="AA12" s="18">
        <v>-3.019208E-2</v>
      </c>
      <c r="AB12" s="17">
        <v>-0.50748282</v>
      </c>
      <c r="AC12" s="18">
        <v>-3.5632740000000003E-2</v>
      </c>
      <c r="AD12" s="17">
        <v>-0.50746173000000006</v>
      </c>
      <c r="AE12" s="18">
        <v>-3.5731279999999997E-2</v>
      </c>
      <c r="AF12" s="17">
        <v>-0.50745834999999995</v>
      </c>
      <c r="AG12" s="18">
        <v>-3.7189420000000001E-2</v>
      </c>
      <c r="AH12" s="17">
        <v>-0.50663334999999998</v>
      </c>
      <c r="AI12" s="18">
        <v>-3.7187619999999998E-2</v>
      </c>
      <c r="AJ12" s="17">
        <v>-0.50594682000000002</v>
      </c>
      <c r="AK12" s="18">
        <v>-3.718548E-2</v>
      </c>
      <c r="AL12" s="17">
        <v>-0.50577196000000002</v>
      </c>
      <c r="AM12" s="18">
        <v>-3.7185299999999998E-2</v>
      </c>
      <c r="AN12" s="17">
        <v>-0.50577174000000003</v>
      </c>
      <c r="AO12" s="18">
        <v>-3.7107210000000002E-2</v>
      </c>
      <c r="AP12" s="17">
        <v>-0.50577249999999996</v>
      </c>
      <c r="AQ12" s="18">
        <v>-3.7072069999999999E-2</v>
      </c>
      <c r="AR12" s="17">
        <v>-0.50577329999999998</v>
      </c>
      <c r="AS12" s="18">
        <v>-3.6414340000000003E-2</v>
      </c>
      <c r="AT12" s="17">
        <v>-0.50577097000000004</v>
      </c>
      <c r="AU12" s="18">
        <v>-3.6387669999999997E-2</v>
      </c>
      <c r="AV12" s="17">
        <v>-0.50577198999999995</v>
      </c>
      <c r="AW12" s="18">
        <v>-3.6645589999999999E-2</v>
      </c>
      <c r="AX12" s="17">
        <v>-0.50613258999999999</v>
      </c>
      <c r="AY12" s="18">
        <v>-3.664572E-2</v>
      </c>
      <c r="AZ12" s="17">
        <v>-0.50989837000000005</v>
      </c>
      <c r="BA12" s="18">
        <v>-3.6651980000000001E-2</v>
      </c>
      <c r="BB12" s="87">
        <v>-14.197861</v>
      </c>
      <c r="BC12" s="114">
        <v>-5.6132390000000001</v>
      </c>
      <c r="BO12" s="51" t="s">
        <v>98</v>
      </c>
      <c r="BP12" s="17">
        <v>-0.50713079000000005</v>
      </c>
      <c r="BQ12" s="18">
        <v>-3.6123490000000001E-2</v>
      </c>
      <c r="BR12" s="17">
        <v>-14.14024</v>
      </c>
      <c r="BS12" s="18">
        <v>-5.5372940000000002</v>
      </c>
    </row>
    <row r="13" spans="1:71">
      <c r="A13" s="51" t="s">
        <v>10</v>
      </c>
      <c r="B13" s="54">
        <v>0.28661379999999997</v>
      </c>
      <c r="C13" s="18">
        <v>3.5471839999999998E-2</v>
      </c>
      <c r="D13" s="17">
        <v>0.28538289999999999</v>
      </c>
      <c r="E13" s="18">
        <v>3.5471049999999997E-2</v>
      </c>
      <c r="F13" s="17">
        <v>0.28538239999999998</v>
      </c>
      <c r="G13" s="18">
        <v>3.5319650000000001E-2</v>
      </c>
      <c r="H13" s="17">
        <v>0.28541420000000001</v>
      </c>
      <c r="I13" s="18">
        <v>3.441661E-2</v>
      </c>
      <c r="J13" s="17">
        <v>0.28541670000000002</v>
      </c>
      <c r="K13" s="18">
        <v>3.4220590000000002E-2</v>
      </c>
      <c r="L13" s="29">
        <v>0.27693519999999999</v>
      </c>
      <c r="M13" s="30">
        <v>3.42113E-2</v>
      </c>
      <c r="N13" s="65">
        <v>16.585809999999999</v>
      </c>
      <c r="O13" s="66">
        <v>5.2120930000000003</v>
      </c>
      <c r="Q13" s="51" t="s">
        <v>10</v>
      </c>
      <c r="R13" s="17">
        <v>0.25284270599999997</v>
      </c>
      <c r="S13" s="18">
        <v>7.9632576999999996E-2</v>
      </c>
      <c r="T13" s="17">
        <v>0.25231204000000002</v>
      </c>
      <c r="U13" s="18">
        <v>7.9394240000000005E-2</v>
      </c>
      <c r="V13" s="17">
        <v>0.25580311999999999</v>
      </c>
      <c r="W13" s="18">
        <v>7.8526349999999995E-2</v>
      </c>
      <c r="X13" s="17">
        <v>0.25580455000000002</v>
      </c>
      <c r="Y13" s="18">
        <v>7.7328090000000002E-2</v>
      </c>
      <c r="Z13" s="17">
        <v>0.25580778999999998</v>
      </c>
      <c r="AA13" s="18">
        <v>7.8660380000000002E-2</v>
      </c>
      <c r="AB13" s="17">
        <v>0.25582599</v>
      </c>
      <c r="AC13" s="18">
        <v>8.3076440000000001E-2</v>
      </c>
      <c r="AD13" s="17">
        <v>0.25581221999999998</v>
      </c>
      <c r="AE13" s="18">
        <v>8.0232899999999996E-2</v>
      </c>
      <c r="AF13" s="17">
        <v>0.25582437000000002</v>
      </c>
      <c r="AG13" s="18">
        <v>7.8660980000000005E-2</v>
      </c>
      <c r="AH13" s="17">
        <v>0.25459904</v>
      </c>
      <c r="AI13" s="18">
        <v>7.8659480000000004E-2</v>
      </c>
      <c r="AJ13" s="17">
        <v>0.25433444999999999</v>
      </c>
      <c r="AK13" s="18">
        <v>7.8657859999999996E-2</v>
      </c>
      <c r="AL13" s="17">
        <v>0.25445430000000002</v>
      </c>
      <c r="AM13" s="18">
        <v>7.8657790000000005E-2</v>
      </c>
      <c r="AN13" s="17">
        <v>0.25445731999999999</v>
      </c>
      <c r="AO13" s="18">
        <v>7.8330540000000004E-2</v>
      </c>
      <c r="AP13" s="17">
        <v>0.25445718000000001</v>
      </c>
      <c r="AQ13" s="18">
        <v>7.8409469999999995E-2</v>
      </c>
      <c r="AR13" s="17">
        <v>0.25445742999999998</v>
      </c>
      <c r="AS13" s="18">
        <v>7.8296640000000001E-2</v>
      </c>
      <c r="AT13" s="17">
        <v>0.25445825</v>
      </c>
      <c r="AU13" s="18">
        <v>7.8405139999999998E-2</v>
      </c>
      <c r="AV13" s="17">
        <v>0.25445391000000001</v>
      </c>
      <c r="AW13" s="18">
        <v>7.7676480000000006E-2</v>
      </c>
      <c r="AX13" s="17">
        <v>0.25403859000000001</v>
      </c>
      <c r="AY13" s="18">
        <v>7.7676750000000003E-2</v>
      </c>
      <c r="AZ13" s="17">
        <v>0.25600982999999999</v>
      </c>
      <c r="BA13" s="18">
        <v>7.7684199999999995E-2</v>
      </c>
      <c r="BB13" s="87">
        <v>11.16694</v>
      </c>
      <c r="BC13" s="114">
        <v>6.9497790000000004</v>
      </c>
      <c r="BO13" s="51" t="s">
        <v>99</v>
      </c>
      <c r="BP13" s="17">
        <v>0.25251614999999999</v>
      </c>
      <c r="BQ13" s="18">
        <v>7.9294619999999996E-2</v>
      </c>
      <c r="BR13" s="17">
        <v>10.987527999999999</v>
      </c>
      <c r="BS13" s="18">
        <v>7.0927179999999996</v>
      </c>
    </row>
    <row r="14" spans="1:71">
      <c r="A14" s="51" t="s">
        <v>11</v>
      </c>
      <c r="B14" s="54">
        <v>-0.35841289999999998</v>
      </c>
      <c r="C14" s="18">
        <v>0.86533590000000005</v>
      </c>
      <c r="D14" s="17">
        <v>-0.35789330000000003</v>
      </c>
      <c r="E14" s="18">
        <v>0.86533800000000005</v>
      </c>
      <c r="F14" s="17">
        <v>-0.35788019999999998</v>
      </c>
      <c r="G14" s="18">
        <v>0.86448049999999999</v>
      </c>
      <c r="H14" s="17">
        <v>-0.3581626</v>
      </c>
      <c r="I14" s="18">
        <v>0.86472139999999997</v>
      </c>
      <c r="J14" s="17">
        <v>-0.35814669999999998</v>
      </c>
      <c r="K14" s="18">
        <v>0.86601019999999995</v>
      </c>
      <c r="L14" s="29">
        <v>-0.36198350000000001</v>
      </c>
      <c r="M14" s="30">
        <v>0.86600560000000004</v>
      </c>
      <c r="N14" s="65">
        <v>-11.04087</v>
      </c>
      <c r="O14" s="66">
        <v>38.480469999999997</v>
      </c>
      <c r="Q14" s="51" t="s">
        <v>11</v>
      </c>
      <c r="R14" s="17">
        <v>-0.43302415999999999</v>
      </c>
      <c r="S14" s="18">
        <v>1.033416517</v>
      </c>
      <c r="T14" s="17">
        <v>-0.43245632000000001</v>
      </c>
      <c r="U14" s="18">
        <v>1.0337060199999999</v>
      </c>
      <c r="V14" s="17">
        <v>-0.43044597000000001</v>
      </c>
      <c r="W14" s="18">
        <v>1.03373776</v>
      </c>
      <c r="X14" s="17">
        <v>-0.43039850000000002</v>
      </c>
      <c r="Y14" s="18">
        <v>1.0333120200000001</v>
      </c>
      <c r="Z14" s="17">
        <v>-0.43044263999999999</v>
      </c>
      <c r="AA14" s="18">
        <v>1.03434509</v>
      </c>
      <c r="AB14" s="17">
        <v>-0.43046790000000001</v>
      </c>
      <c r="AC14" s="18">
        <v>1.0354915600000001</v>
      </c>
      <c r="AD14" s="17">
        <v>-0.43044796000000002</v>
      </c>
      <c r="AE14" s="18">
        <v>1.03436086</v>
      </c>
      <c r="AF14" s="17">
        <v>-0.43045709999999998</v>
      </c>
      <c r="AG14" s="18">
        <v>1.0337485799999999</v>
      </c>
      <c r="AH14" s="17">
        <v>-0.43043632999999998</v>
      </c>
      <c r="AI14" s="18">
        <v>1.03375416</v>
      </c>
      <c r="AJ14" s="17">
        <v>-0.43012903000000002</v>
      </c>
      <c r="AK14" s="18">
        <v>1.03375313</v>
      </c>
      <c r="AL14" s="17">
        <v>-0.43019012000000001</v>
      </c>
      <c r="AM14" s="18">
        <v>1.03375342</v>
      </c>
      <c r="AN14" s="17">
        <v>-0.43019312999999998</v>
      </c>
      <c r="AO14" s="18">
        <v>1.03382449</v>
      </c>
      <c r="AP14" s="17">
        <v>-0.43019402000000001</v>
      </c>
      <c r="AQ14" s="18">
        <v>1.0333030700000001</v>
      </c>
      <c r="AR14" s="17">
        <v>-0.43017886999999999</v>
      </c>
      <c r="AS14" s="18">
        <v>1.03222473</v>
      </c>
      <c r="AT14" s="17">
        <v>-0.43018585999999998</v>
      </c>
      <c r="AU14" s="18">
        <v>1.0301863200000001</v>
      </c>
      <c r="AV14" s="17">
        <v>-0.43019593</v>
      </c>
      <c r="AW14" s="18">
        <v>1.03015806</v>
      </c>
      <c r="AX14" s="17">
        <v>-0.43036706000000002</v>
      </c>
      <c r="AY14" s="18">
        <v>1.03015671</v>
      </c>
      <c r="AZ14" s="17">
        <v>-0.43114635000000001</v>
      </c>
      <c r="BA14" s="18">
        <v>1.03014329</v>
      </c>
      <c r="BB14" s="87">
        <v>-8.8858239999999995</v>
      </c>
      <c r="BC14" s="114">
        <v>25.814409000000001</v>
      </c>
      <c r="BO14" s="51" t="s">
        <v>100</v>
      </c>
      <c r="BP14" s="17">
        <v>-0.44203279000000001</v>
      </c>
      <c r="BQ14" s="18">
        <v>1.07881844</v>
      </c>
      <c r="BR14" s="17">
        <v>-9.1265099999999997</v>
      </c>
      <c r="BS14" s="18">
        <v>27.201903999999999</v>
      </c>
    </row>
    <row r="15" spans="1:71">
      <c r="A15" s="51" t="s">
        <v>12</v>
      </c>
      <c r="B15" s="54">
        <v>11.168699999999999</v>
      </c>
      <c r="C15" s="18">
        <v>-12.39406</v>
      </c>
      <c r="D15" s="17">
        <v>11.15828</v>
      </c>
      <c r="E15" s="18">
        <v>-12.394159999999999</v>
      </c>
      <c r="F15" s="17">
        <v>11.15813</v>
      </c>
      <c r="G15" s="18">
        <v>-12.40414</v>
      </c>
      <c r="H15" s="17">
        <v>11.15143</v>
      </c>
      <c r="I15" s="18">
        <v>-12.3977</v>
      </c>
      <c r="J15" s="17">
        <v>11.15122</v>
      </c>
      <c r="K15" s="18">
        <v>-12.42853</v>
      </c>
      <c r="L15" s="29">
        <v>11.23429</v>
      </c>
      <c r="M15" s="30">
        <v>-12.42853</v>
      </c>
      <c r="N15" s="65">
        <v>35.984319999999997</v>
      </c>
      <c r="O15" s="66">
        <v>-42.545409999999997</v>
      </c>
      <c r="Q15" s="51" t="s">
        <v>12</v>
      </c>
      <c r="R15" s="17">
        <v>9.9033670100000002</v>
      </c>
      <c r="S15" s="18">
        <v>-10.88439874</v>
      </c>
      <c r="T15" s="17">
        <v>9.8788064799999997</v>
      </c>
      <c r="U15" s="18">
        <v>-10.865119099999999</v>
      </c>
      <c r="V15" s="17">
        <v>9.8305458399999992</v>
      </c>
      <c r="W15" s="18">
        <v>-10.85289335</v>
      </c>
      <c r="X15" s="17">
        <v>9.8301198099999993</v>
      </c>
      <c r="Y15" s="18">
        <v>-10.943098519999999</v>
      </c>
      <c r="Z15" s="17">
        <v>9.8303205400000007</v>
      </c>
      <c r="AA15" s="18">
        <v>-10.974366979999999</v>
      </c>
      <c r="AB15" s="17">
        <v>9.82990575</v>
      </c>
      <c r="AC15" s="18">
        <v>-11.085553020000001</v>
      </c>
      <c r="AD15" s="17">
        <v>9.8304320000000001</v>
      </c>
      <c r="AE15" s="18">
        <v>-10.927670320000001</v>
      </c>
      <c r="AF15" s="17">
        <v>9.8303641499999994</v>
      </c>
      <c r="AG15" s="18">
        <v>-10.958796749999999</v>
      </c>
      <c r="AH15" s="17">
        <v>9.8356071600000003</v>
      </c>
      <c r="AI15" s="18">
        <v>-10.95892579</v>
      </c>
      <c r="AJ15" s="17">
        <v>9.8102818000000003</v>
      </c>
      <c r="AK15" s="18">
        <v>-10.959068220000001</v>
      </c>
      <c r="AL15" s="17">
        <v>9.8159855100000009</v>
      </c>
      <c r="AM15" s="18">
        <v>-10.95907873</v>
      </c>
      <c r="AN15" s="17">
        <v>9.8158975599999998</v>
      </c>
      <c r="AO15" s="18">
        <v>-10.99430838</v>
      </c>
      <c r="AP15" s="17">
        <v>9.8158809900000001</v>
      </c>
      <c r="AQ15" s="18">
        <v>-10.9868256</v>
      </c>
      <c r="AR15" s="17">
        <v>9.8160035000000008</v>
      </c>
      <c r="AS15" s="18">
        <v>-10.901500479999999</v>
      </c>
      <c r="AT15" s="17">
        <v>9.8160851000000005</v>
      </c>
      <c r="AU15" s="18">
        <v>-10.88353569</v>
      </c>
      <c r="AV15" s="17">
        <v>9.8157073799999992</v>
      </c>
      <c r="AW15" s="18">
        <v>-10.96846098</v>
      </c>
      <c r="AX15" s="17">
        <v>9.7854573800000004</v>
      </c>
      <c r="AY15" s="18">
        <v>-10.968428579999999</v>
      </c>
      <c r="AZ15" s="17">
        <v>9.7245428300000007</v>
      </c>
      <c r="BA15" s="18">
        <v>-10.967776450000001</v>
      </c>
      <c r="BB15" s="87">
        <v>20.451512000000001</v>
      </c>
      <c r="BC15" s="114">
        <v>-21.265447000000002</v>
      </c>
      <c r="BO15" s="51" t="s">
        <v>101</v>
      </c>
      <c r="BP15" s="17">
        <v>9.8517208899999993</v>
      </c>
      <c r="BQ15" s="18">
        <v>-11.34084876</v>
      </c>
      <c r="BR15" s="17">
        <v>20.648285000000001</v>
      </c>
      <c r="BS15" s="18">
        <v>-22.00198</v>
      </c>
    </row>
    <row r="16" spans="1:71">
      <c r="A16" s="51" t="s">
        <v>13</v>
      </c>
      <c r="B16" s="54">
        <v>-0.14928920000000001</v>
      </c>
      <c r="C16" s="18">
        <v>-0.15969620000000001</v>
      </c>
      <c r="D16" s="17">
        <v>-0.1452377</v>
      </c>
      <c r="E16" s="18">
        <v>-0.1596938</v>
      </c>
      <c r="F16" s="17">
        <v>-0.145235</v>
      </c>
      <c r="G16" s="18">
        <v>-0.15818189999999999</v>
      </c>
      <c r="H16" s="17">
        <v>-0.14519119999999999</v>
      </c>
      <c r="I16" s="18">
        <v>-0.14534630000000001</v>
      </c>
      <c r="J16" s="34">
        <v>-0.14517859999999999</v>
      </c>
      <c r="K16" s="18">
        <v>-0.1546582</v>
      </c>
      <c r="L16" s="29"/>
      <c r="M16" s="30">
        <v>-0.1544809</v>
      </c>
      <c r="N16" s="65"/>
      <c r="O16" s="66">
        <v>-6.9950020000000004</v>
      </c>
      <c r="Q16" s="51" t="s">
        <v>13</v>
      </c>
      <c r="R16" s="17">
        <v>8.2849743000000003E-2</v>
      </c>
      <c r="S16" s="18">
        <v>-0.125084061</v>
      </c>
      <c r="T16" s="107">
        <v>5.2734990000000002E-2</v>
      </c>
      <c r="U16" s="18">
        <v>-0.12463599</v>
      </c>
      <c r="V16" s="17"/>
      <c r="W16" s="18">
        <v>-0.10696244000000001</v>
      </c>
      <c r="X16" s="17"/>
      <c r="Y16" s="18">
        <v>-0.10210399000000001</v>
      </c>
      <c r="Z16" s="17"/>
      <c r="AA16" s="18">
        <v>-0.10320155</v>
      </c>
      <c r="AB16" s="17"/>
      <c r="AC16" s="18">
        <v>-0.10755532</v>
      </c>
      <c r="AD16" s="17"/>
      <c r="AE16" s="108">
        <v>-6.6578410000000005E-2</v>
      </c>
      <c r="AF16" s="17"/>
      <c r="AG16" s="18"/>
      <c r="AH16" s="48"/>
      <c r="AI16" s="45"/>
      <c r="AJ16" s="17"/>
      <c r="AK16" s="18"/>
      <c r="AL16" s="17"/>
      <c r="AM16" s="18"/>
      <c r="AN16" s="17"/>
      <c r="AO16" s="18"/>
      <c r="AP16" s="17"/>
      <c r="AQ16" s="18"/>
      <c r="AR16" s="17"/>
      <c r="AS16" s="18"/>
      <c r="AT16" s="17"/>
      <c r="AU16" s="18"/>
      <c r="AV16" s="17"/>
      <c r="AW16" s="18"/>
      <c r="AX16" s="17"/>
      <c r="AY16" s="18"/>
      <c r="AZ16" s="17"/>
      <c r="BA16" s="18"/>
      <c r="BB16" s="87"/>
      <c r="BC16" s="114"/>
      <c r="BO16" s="51" t="s">
        <v>102</v>
      </c>
      <c r="BP16" s="17"/>
      <c r="BQ16" s="18"/>
      <c r="BR16" s="17"/>
      <c r="BS16" s="18"/>
    </row>
    <row r="17" spans="1:71">
      <c r="A17" s="51" t="s">
        <v>14</v>
      </c>
      <c r="B17" s="55">
        <v>1.140629E-3</v>
      </c>
      <c r="C17" s="18">
        <v>-0.2250287</v>
      </c>
      <c r="D17" s="17"/>
      <c r="E17" s="18">
        <v>-0.22503200000000001</v>
      </c>
      <c r="F17" s="17"/>
      <c r="G17" s="18">
        <v>-0.2290634</v>
      </c>
      <c r="H17" s="17"/>
      <c r="I17" s="18">
        <v>-0.21430640000000001</v>
      </c>
      <c r="J17" s="17"/>
      <c r="K17" s="18">
        <v>-0.22526669999999999</v>
      </c>
      <c r="L17" s="29"/>
      <c r="M17" s="30">
        <v>-0.22523480000000001</v>
      </c>
      <c r="N17" s="65"/>
      <c r="O17" s="66">
        <v>-4.6787970000000003</v>
      </c>
      <c r="Q17" s="51" t="s">
        <v>14</v>
      </c>
      <c r="R17" s="107">
        <v>0.1461365</v>
      </c>
      <c r="S17" s="18">
        <v>-0.199926508</v>
      </c>
      <c r="T17" s="17"/>
      <c r="U17" s="18">
        <v>-0.20375301000000001</v>
      </c>
      <c r="V17" s="17"/>
      <c r="W17" s="18">
        <v>-0.18151849</v>
      </c>
      <c r="X17" s="17"/>
      <c r="Y17" s="18">
        <v>-0.19125929</v>
      </c>
      <c r="Z17" s="17"/>
      <c r="AA17" s="18">
        <v>-0.18588556000000001</v>
      </c>
      <c r="AB17" s="17"/>
      <c r="AC17" s="108">
        <v>-0.16583817000000001</v>
      </c>
      <c r="AD17" s="17"/>
      <c r="AE17" s="18"/>
      <c r="AF17" s="17"/>
      <c r="AG17" s="18"/>
      <c r="AH17" s="48"/>
      <c r="AI17" s="45"/>
      <c r="AJ17" s="17"/>
      <c r="AK17" s="18"/>
      <c r="AL17" s="17"/>
      <c r="AM17" s="18"/>
      <c r="AN17" s="17"/>
      <c r="AO17" s="18"/>
      <c r="AP17" s="17"/>
      <c r="AQ17" s="18"/>
      <c r="AR17" s="17"/>
      <c r="AS17" s="18"/>
      <c r="AT17" s="17"/>
      <c r="AU17" s="18"/>
      <c r="AV17" s="17"/>
      <c r="AW17" s="18"/>
      <c r="AX17" s="17"/>
      <c r="AY17" s="18"/>
      <c r="AZ17" s="17"/>
      <c r="BA17" s="18"/>
      <c r="BB17" s="87"/>
      <c r="BC17" s="114"/>
      <c r="BO17" s="51" t="s">
        <v>103</v>
      </c>
      <c r="BP17" s="17"/>
      <c r="BQ17" s="18"/>
      <c r="BR17" s="17"/>
      <c r="BS17" s="18"/>
    </row>
    <row r="18" spans="1:71">
      <c r="A18" s="51" t="s">
        <v>15</v>
      </c>
      <c r="B18" s="55">
        <v>-0.1741491</v>
      </c>
      <c r="C18" s="18">
        <v>-0.12175660000000001</v>
      </c>
      <c r="D18" s="17"/>
      <c r="E18" s="18">
        <v>-0.1215483</v>
      </c>
      <c r="F18" s="17"/>
      <c r="G18" s="35">
        <v>-0.12275469999999999</v>
      </c>
      <c r="H18" s="17"/>
      <c r="I18" s="18"/>
      <c r="J18" s="17"/>
      <c r="K18" s="18"/>
      <c r="L18" s="29"/>
      <c r="M18" s="30"/>
      <c r="N18" s="65"/>
      <c r="O18" s="66"/>
      <c r="Q18" s="51" t="s">
        <v>15</v>
      </c>
      <c r="R18" s="17">
        <v>-0.33221566800000002</v>
      </c>
      <c r="S18" s="18">
        <v>-0.14850586099999999</v>
      </c>
      <c r="T18" s="107">
        <v>-0.37057701999999998</v>
      </c>
      <c r="U18" s="108">
        <v>-0.14720143999999999</v>
      </c>
      <c r="V18" s="17"/>
      <c r="W18" s="18"/>
      <c r="X18" s="17"/>
      <c r="Y18" s="18"/>
      <c r="Z18" s="17"/>
      <c r="AA18" s="18"/>
      <c r="AB18" s="17"/>
      <c r="AC18" s="18"/>
      <c r="AD18" s="17"/>
      <c r="AE18" s="18"/>
      <c r="AF18" s="17"/>
      <c r="AG18" s="18"/>
      <c r="AH18" s="48"/>
      <c r="AI18" s="45"/>
      <c r="AJ18" s="17"/>
      <c r="AK18" s="18"/>
      <c r="AL18" s="17"/>
      <c r="AM18" s="18"/>
      <c r="AN18" s="17"/>
      <c r="AO18" s="18"/>
      <c r="AP18" s="17"/>
      <c r="AQ18" s="18"/>
      <c r="AR18" s="17"/>
      <c r="AS18" s="18"/>
      <c r="AT18" s="17"/>
      <c r="AU18" s="18"/>
      <c r="AV18" s="17"/>
      <c r="AW18" s="18"/>
      <c r="AX18" s="17"/>
      <c r="AY18" s="18"/>
      <c r="AZ18" s="17"/>
      <c r="BA18" s="18"/>
      <c r="BB18" s="87"/>
      <c r="BC18" s="114"/>
      <c r="BO18" s="51" t="s">
        <v>104</v>
      </c>
      <c r="BP18" s="17"/>
      <c r="BQ18" s="18"/>
      <c r="BR18" s="17"/>
      <c r="BS18" s="18"/>
    </row>
    <row r="19" spans="1:71">
      <c r="A19" s="51" t="s">
        <v>16</v>
      </c>
      <c r="B19" s="55">
        <v>1.228945E-3</v>
      </c>
      <c r="C19" s="18">
        <v>6.308610000000001E-3</v>
      </c>
      <c r="D19" s="17"/>
      <c r="E19" s="18">
        <v>6.3071500000000001E-3</v>
      </c>
      <c r="F19" s="17"/>
      <c r="G19" s="18">
        <v>5.9629059999999996E-3</v>
      </c>
      <c r="H19" s="17"/>
      <c r="I19" s="18">
        <v>6.0313529999999997E-3</v>
      </c>
      <c r="J19" s="17"/>
      <c r="K19" s="18">
        <v>6.0498899999999996E-3</v>
      </c>
      <c r="L19" s="29"/>
      <c r="M19" s="30">
        <v>6.0499020000000002E-3</v>
      </c>
      <c r="N19" s="65"/>
      <c r="O19" s="66">
        <v>3.640333</v>
      </c>
      <c r="Q19" s="51" t="s">
        <v>16</v>
      </c>
      <c r="R19" s="17">
        <v>2.0243126E-2</v>
      </c>
      <c r="S19" s="18">
        <v>1.3377864999999999E-2</v>
      </c>
      <c r="T19" s="17">
        <v>1.990979E-2</v>
      </c>
      <c r="U19" s="18">
        <v>1.338656E-2</v>
      </c>
      <c r="V19" s="17">
        <v>1.9948589999999999E-2</v>
      </c>
      <c r="W19" s="18">
        <v>1.338438E-2</v>
      </c>
      <c r="X19" s="17">
        <v>1.994926E-2</v>
      </c>
      <c r="Y19" s="18">
        <v>1.3405459999999999E-2</v>
      </c>
      <c r="Z19" s="17">
        <v>1.9948730000000001E-2</v>
      </c>
      <c r="AA19" s="18">
        <v>1.342497E-2</v>
      </c>
      <c r="AB19" s="17">
        <v>1.9948810000000001E-2</v>
      </c>
      <c r="AC19" s="18">
        <v>1.34512E-2</v>
      </c>
      <c r="AD19" s="17">
        <v>1.9948560000000001E-2</v>
      </c>
      <c r="AE19" s="18">
        <v>1.3507450000000001E-2</v>
      </c>
      <c r="AF19" s="17">
        <v>1.9948219999999999E-2</v>
      </c>
      <c r="AG19" s="18">
        <v>1.3527890000000001E-2</v>
      </c>
      <c r="AH19" s="107">
        <v>1.4664699999999999E-2</v>
      </c>
      <c r="AI19" s="18">
        <v>1.352391E-2</v>
      </c>
      <c r="AJ19" s="17"/>
      <c r="AK19" s="18">
        <v>1.350955E-2</v>
      </c>
      <c r="AL19" s="17"/>
      <c r="AM19" s="18">
        <v>1.350955E-2</v>
      </c>
      <c r="AN19" s="17"/>
      <c r="AO19" s="18">
        <v>1.162438E-2</v>
      </c>
      <c r="AP19" s="17"/>
      <c r="AQ19" s="18">
        <v>1.2071139999999999E-2</v>
      </c>
      <c r="AR19" s="17"/>
      <c r="AS19" s="18">
        <v>1.149235E-2</v>
      </c>
      <c r="AT19" s="29"/>
      <c r="AU19" s="30">
        <v>1.2074970000000001E-2</v>
      </c>
      <c r="AV19" s="17"/>
      <c r="AW19" s="18">
        <v>1.241283E-2</v>
      </c>
      <c r="AX19" s="17"/>
      <c r="AY19" s="18">
        <v>1.241333E-2</v>
      </c>
      <c r="AZ19" s="17"/>
      <c r="BA19" s="112">
        <v>1.241168E-2</v>
      </c>
      <c r="BB19" s="87"/>
      <c r="BC19" s="114">
        <v>3.5267580000000001</v>
      </c>
      <c r="BO19" s="51" t="s">
        <v>105</v>
      </c>
      <c r="BP19" s="17"/>
      <c r="BQ19" s="18">
        <v>1.1186389999999999E-2</v>
      </c>
      <c r="BR19" s="17"/>
      <c r="BS19" s="18">
        <v>3.222893</v>
      </c>
    </row>
    <row r="20" spans="1:71">
      <c r="A20" s="51" t="s">
        <v>17</v>
      </c>
      <c r="B20" s="54">
        <v>7.1131099999999997E-3</v>
      </c>
      <c r="C20" s="18">
        <v>5.4344129999999997E-2</v>
      </c>
      <c r="D20" s="17">
        <v>9.2075149999999994E-3</v>
      </c>
      <c r="E20" s="18">
        <v>5.4347460000000007E-2</v>
      </c>
      <c r="F20" s="34">
        <v>9.2024749999999999E-3</v>
      </c>
      <c r="G20" s="18">
        <v>5.3426090000000002E-2</v>
      </c>
      <c r="H20" s="17"/>
      <c r="I20" s="18">
        <v>5.334386E-2</v>
      </c>
      <c r="J20" s="17"/>
      <c r="K20" s="18">
        <v>5.3354110000000003E-2</v>
      </c>
      <c r="L20" s="29"/>
      <c r="M20" s="30">
        <v>5.3354260000000001E-2</v>
      </c>
      <c r="N20" s="65"/>
      <c r="O20" s="66">
        <v>19.63</v>
      </c>
      <c r="Q20" s="51" t="s">
        <v>17</v>
      </c>
      <c r="R20" s="107">
        <v>1.011486E-3</v>
      </c>
      <c r="S20" s="18">
        <v>3.7680102E-2</v>
      </c>
      <c r="T20" s="17"/>
      <c r="U20" s="18">
        <v>3.7708819999999997E-2</v>
      </c>
      <c r="V20" s="17"/>
      <c r="W20" s="18">
        <v>3.7551939999999999E-2</v>
      </c>
      <c r="X20" s="17"/>
      <c r="Y20" s="18">
        <v>3.7469389999999998E-2</v>
      </c>
      <c r="Z20" s="17"/>
      <c r="AA20" s="18">
        <v>3.7592960000000002E-2</v>
      </c>
      <c r="AB20" s="17"/>
      <c r="AC20" s="18">
        <v>3.7583970000000001E-2</v>
      </c>
      <c r="AD20" s="17"/>
      <c r="AE20" s="18">
        <v>3.758682E-2</v>
      </c>
      <c r="AF20" s="17"/>
      <c r="AG20" s="18">
        <v>3.7575589999999999E-2</v>
      </c>
      <c r="AH20" s="48"/>
      <c r="AI20" s="18">
        <v>3.7585550000000002E-2</v>
      </c>
      <c r="AJ20" s="17"/>
      <c r="AK20" s="18">
        <v>3.7581660000000003E-2</v>
      </c>
      <c r="AL20" s="17"/>
      <c r="AM20" s="18">
        <v>3.7581209999999997E-2</v>
      </c>
      <c r="AN20" s="17"/>
      <c r="AO20" s="18">
        <v>4.6748320000000003E-2</v>
      </c>
      <c r="AP20" s="17"/>
      <c r="AQ20" s="18">
        <v>4.6957159999999998E-2</v>
      </c>
      <c r="AR20" s="17"/>
      <c r="AS20" s="18">
        <v>5.7182620000000003E-2</v>
      </c>
      <c r="AT20" s="29"/>
      <c r="AU20" s="30">
        <v>5.5008849999999998E-2</v>
      </c>
      <c r="AV20" s="17"/>
      <c r="AW20" s="18">
        <v>5.9626079999999998E-2</v>
      </c>
      <c r="AX20" s="17"/>
      <c r="AY20" s="18">
        <v>5.9623889999999999E-2</v>
      </c>
      <c r="AZ20" s="17"/>
      <c r="BA20" s="30">
        <v>5.9627230000000003E-2</v>
      </c>
      <c r="BB20" s="87"/>
      <c r="BC20" s="114">
        <v>13.554981</v>
      </c>
      <c r="BO20" s="51" t="s">
        <v>106</v>
      </c>
      <c r="BP20" s="17"/>
      <c r="BQ20" s="18">
        <v>4.1276729999999998E-2</v>
      </c>
      <c r="BR20" s="17"/>
      <c r="BS20" s="18">
        <v>9.1630660000000006</v>
      </c>
    </row>
    <row r="21" spans="1:71">
      <c r="A21" s="51" t="s">
        <v>18</v>
      </c>
      <c r="B21" s="54">
        <v>0.3030505</v>
      </c>
      <c r="C21" s="18">
        <v>-0.13727159999999999</v>
      </c>
      <c r="D21" s="17">
        <v>0.30030469999999998</v>
      </c>
      <c r="E21" s="18">
        <v>-0.13727690000000001</v>
      </c>
      <c r="F21" s="17">
        <v>0.30031250000000004</v>
      </c>
      <c r="G21" s="18">
        <v>-0.1376057</v>
      </c>
      <c r="H21" s="17">
        <v>0.32121620000000001</v>
      </c>
      <c r="I21" s="18">
        <v>-0.13859289999999999</v>
      </c>
      <c r="J21" s="17">
        <v>0.32121469999999996</v>
      </c>
      <c r="K21" s="18">
        <v>-0.13828759999999998</v>
      </c>
      <c r="L21" s="29">
        <v>0.32115359999999998</v>
      </c>
      <c r="M21" s="30">
        <v>-0.13829090000000002</v>
      </c>
      <c r="N21" s="65">
        <v>37.738889999999998</v>
      </c>
      <c r="O21" s="66">
        <v>-35.722799999999999</v>
      </c>
      <c r="Q21" s="51" t="s">
        <v>18</v>
      </c>
      <c r="R21" s="17">
        <v>0.39885543200000001</v>
      </c>
      <c r="S21" s="18">
        <v>-0.20256682200000001</v>
      </c>
      <c r="T21" s="17">
        <v>0.40556318000000002</v>
      </c>
      <c r="U21" s="18">
        <v>-0.20260500000000001</v>
      </c>
      <c r="V21" s="17">
        <v>0.40524704</v>
      </c>
      <c r="W21" s="18">
        <v>-0.20245265000000001</v>
      </c>
      <c r="X21" s="17">
        <v>0.40524127999999998</v>
      </c>
      <c r="Y21" s="18">
        <v>-0.20258698</v>
      </c>
      <c r="Z21" s="17">
        <v>0.40524607000000001</v>
      </c>
      <c r="AA21" s="18">
        <v>-0.20285655</v>
      </c>
      <c r="AB21" s="17">
        <v>0.40524708999999998</v>
      </c>
      <c r="AC21" s="18">
        <v>-0.20314299999999999</v>
      </c>
      <c r="AD21" s="17">
        <v>0.40524847000000003</v>
      </c>
      <c r="AE21" s="18">
        <v>-0.20312537</v>
      </c>
      <c r="AF21" s="17">
        <v>0.40524951999999997</v>
      </c>
      <c r="AG21" s="18">
        <v>-0.20341194000000001</v>
      </c>
      <c r="AH21" s="17">
        <v>0.40887546000000002</v>
      </c>
      <c r="AI21" s="18">
        <v>-0.20342484</v>
      </c>
      <c r="AJ21" s="17">
        <v>0.41660328000000002</v>
      </c>
      <c r="AK21" s="18">
        <v>-0.20340889000000001</v>
      </c>
      <c r="AL21" s="17">
        <v>0.41672039</v>
      </c>
      <c r="AM21" s="18">
        <v>-0.20340828999999999</v>
      </c>
      <c r="AN21" s="17">
        <v>0.41673571999999998</v>
      </c>
      <c r="AO21" s="18">
        <v>-0.22307758999999999</v>
      </c>
      <c r="AP21" s="17">
        <v>0.41673223999999998</v>
      </c>
      <c r="AQ21" s="18">
        <v>-0.22588174999999999</v>
      </c>
      <c r="AR21" s="17">
        <v>0.41677140000000001</v>
      </c>
      <c r="AS21" s="18">
        <v>-0.20840854</v>
      </c>
      <c r="AT21" s="29">
        <v>0.41676358000000002</v>
      </c>
      <c r="AU21" s="30">
        <v>-0.21973058000000001</v>
      </c>
      <c r="AV21" s="17">
        <v>0.41669840000000002</v>
      </c>
      <c r="AW21" s="18">
        <v>-0.25004570999999998</v>
      </c>
      <c r="AX21" s="29">
        <v>0.40965886000000001</v>
      </c>
      <c r="AY21" s="18">
        <v>-0.25004019999999999</v>
      </c>
      <c r="AZ21" s="29">
        <v>0.40430296999999998</v>
      </c>
      <c r="BA21" s="30">
        <v>-0.25005717</v>
      </c>
      <c r="BB21" s="87">
        <v>33.411653000000001</v>
      </c>
      <c r="BC21" s="114">
        <v>-39.698453999999998</v>
      </c>
      <c r="BO21" s="51" t="s">
        <v>107</v>
      </c>
      <c r="BP21" s="17">
        <v>0.39609063999999999</v>
      </c>
      <c r="BQ21" s="18">
        <v>-0.13893864</v>
      </c>
      <c r="BR21" s="17">
        <v>33.473312999999997</v>
      </c>
      <c r="BS21" s="18">
        <v>-21.666844000000001</v>
      </c>
    </row>
    <row r="22" spans="1:71">
      <c r="A22" s="51" t="s">
        <v>19</v>
      </c>
      <c r="B22" s="54">
        <v>-0.47037639999999997</v>
      </c>
      <c r="C22" s="18">
        <v>0.10107099999999999</v>
      </c>
      <c r="D22" s="17">
        <v>-0.47374379999999999</v>
      </c>
      <c r="E22" s="18">
        <v>0.10106920000000001</v>
      </c>
      <c r="F22" s="17">
        <v>-0.47374469999999996</v>
      </c>
      <c r="G22" s="18">
        <v>0.1027477</v>
      </c>
      <c r="H22" s="17">
        <v>-0.48697209999999996</v>
      </c>
      <c r="I22" s="18">
        <v>0.10602750000000001</v>
      </c>
      <c r="J22" s="17">
        <v>-0.48696909999999999</v>
      </c>
      <c r="K22" s="18">
        <v>0.10559700000000001</v>
      </c>
      <c r="L22" s="29">
        <v>-0.48725169999999995</v>
      </c>
      <c r="M22" s="30">
        <v>0.1056013</v>
      </c>
      <c r="N22" s="65">
        <v>-42.322380000000003</v>
      </c>
      <c r="O22" s="66">
        <v>19.730039999999999</v>
      </c>
      <c r="Q22" s="51" t="s">
        <v>19</v>
      </c>
      <c r="R22" s="17">
        <v>-0.49167595200000003</v>
      </c>
      <c r="S22" s="18">
        <v>0.1830707</v>
      </c>
      <c r="T22" s="17">
        <v>-0.50031840000000005</v>
      </c>
      <c r="U22" s="18">
        <v>0.18306436000000001</v>
      </c>
      <c r="V22" s="17">
        <v>-0.49957715000000003</v>
      </c>
      <c r="W22" s="18">
        <v>0.18303061000000001</v>
      </c>
      <c r="X22" s="17">
        <v>-0.49956978000000002</v>
      </c>
      <c r="Y22" s="18">
        <v>0.18364641000000001</v>
      </c>
      <c r="Z22" s="17">
        <v>-0.49957625</v>
      </c>
      <c r="AA22" s="18">
        <v>0.18360443000000001</v>
      </c>
      <c r="AB22" s="17">
        <v>-0.49957713999999998</v>
      </c>
      <c r="AC22" s="18">
        <v>0.18380208000000001</v>
      </c>
      <c r="AD22" s="17">
        <v>-0.49957923999999998</v>
      </c>
      <c r="AE22" s="18">
        <v>0.18401461999999999</v>
      </c>
      <c r="AF22" s="17">
        <v>-0.49958114999999997</v>
      </c>
      <c r="AG22" s="18">
        <v>0.18437292999999999</v>
      </c>
      <c r="AH22" s="17">
        <v>-0.51475475000000004</v>
      </c>
      <c r="AI22" s="18">
        <v>0.18436083</v>
      </c>
      <c r="AJ22" s="17">
        <v>-0.52038830000000003</v>
      </c>
      <c r="AK22" s="18">
        <v>0.18436728999999999</v>
      </c>
      <c r="AL22" s="17">
        <v>-0.52136510000000003</v>
      </c>
      <c r="AM22" s="18">
        <v>0.18436617</v>
      </c>
      <c r="AN22" s="17">
        <v>-0.52138099000000004</v>
      </c>
      <c r="AO22" s="18">
        <v>0.18681782</v>
      </c>
      <c r="AP22" s="17">
        <v>-0.52137423000000005</v>
      </c>
      <c r="AQ22" s="18">
        <v>0.19209724</v>
      </c>
      <c r="AR22" s="17">
        <v>-0.52142036999999997</v>
      </c>
      <c r="AS22" s="18">
        <v>0.16265809000000001</v>
      </c>
      <c r="AT22" s="29">
        <v>-0.52140823000000003</v>
      </c>
      <c r="AU22" s="30">
        <v>0.20095875999999999</v>
      </c>
      <c r="AV22" s="17">
        <v>-0.52133962</v>
      </c>
      <c r="AW22" s="30">
        <v>0.2268339</v>
      </c>
      <c r="AX22" s="29">
        <v>-0.51389496000000001</v>
      </c>
      <c r="AY22" s="30">
        <v>0.22683081999999999</v>
      </c>
      <c r="AZ22" s="29">
        <v>-0.5015674</v>
      </c>
      <c r="BA22" s="30">
        <v>0.22685892999999999</v>
      </c>
      <c r="BB22" s="87">
        <v>-32.479987000000001</v>
      </c>
      <c r="BC22" s="114">
        <v>27.310358999999998</v>
      </c>
      <c r="BO22" s="51" t="s">
        <v>108</v>
      </c>
      <c r="BP22" s="17">
        <v>-0.49760595000000002</v>
      </c>
      <c r="BQ22" s="18">
        <v>9.7877980000000003E-2</v>
      </c>
      <c r="BR22" s="17">
        <v>-32.862741999999997</v>
      </c>
      <c r="BS22" s="18">
        <v>11.588357</v>
      </c>
    </row>
    <row r="23" spans="1:71">
      <c r="A23" s="51" t="s">
        <v>20</v>
      </c>
      <c r="B23" s="54">
        <v>0.25201190000000001</v>
      </c>
      <c r="C23" s="18">
        <v>1.41867E-2</v>
      </c>
      <c r="D23" s="17">
        <v>0.27238859999999998</v>
      </c>
      <c r="E23" s="18">
        <v>1.4204359999999999E-2</v>
      </c>
      <c r="F23" s="17">
        <v>0.27237919999999999</v>
      </c>
      <c r="G23" s="35">
        <v>1.074979E-2</v>
      </c>
      <c r="H23" s="17">
        <v>0.27339869999999999</v>
      </c>
      <c r="I23" s="18"/>
      <c r="J23" s="17">
        <v>0.27338770000000001</v>
      </c>
      <c r="K23" s="18"/>
      <c r="L23" s="29">
        <v>0.27776900000000004</v>
      </c>
      <c r="M23" s="30"/>
      <c r="N23" s="65">
        <v>12.16924</v>
      </c>
      <c r="O23" s="67"/>
      <c r="Q23" s="51" t="s">
        <v>20</v>
      </c>
      <c r="R23" s="107">
        <v>-1.4306731E-2</v>
      </c>
      <c r="S23" s="18">
        <v>0.158490143</v>
      </c>
      <c r="T23" s="17"/>
      <c r="U23" s="18">
        <v>0.15845587</v>
      </c>
      <c r="V23" s="17"/>
      <c r="W23" s="18">
        <v>0.15935790999999999</v>
      </c>
      <c r="X23" s="17"/>
      <c r="Y23" s="18">
        <v>0.15814201999999999</v>
      </c>
      <c r="Z23" s="17"/>
      <c r="AA23" s="18">
        <v>0.15891585999999999</v>
      </c>
      <c r="AB23" s="17"/>
      <c r="AC23" s="18">
        <v>0.15990573</v>
      </c>
      <c r="AD23" s="17"/>
      <c r="AE23" s="18">
        <v>0.15886056000000001</v>
      </c>
      <c r="AF23" s="17"/>
      <c r="AG23" s="18">
        <v>0.15910924000000001</v>
      </c>
      <c r="AH23" s="48"/>
      <c r="AI23" s="18">
        <v>0.15910769999999999</v>
      </c>
      <c r="AJ23" s="17"/>
      <c r="AK23" s="18">
        <v>0.15904357</v>
      </c>
      <c r="AL23" s="17"/>
      <c r="AM23" s="18">
        <v>0.15904414</v>
      </c>
      <c r="AN23" s="17"/>
      <c r="AO23" s="18">
        <v>0.15315968999999999</v>
      </c>
      <c r="AP23" s="17"/>
      <c r="AQ23" s="18">
        <v>0.13961406000000001</v>
      </c>
      <c r="AR23" s="17"/>
      <c r="AS23" s="108">
        <v>0.10014534</v>
      </c>
      <c r="AT23" s="29"/>
      <c r="AU23" s="30"/>
      <c r="AV23" s="17"/>
      <c r="AW23" s="18"/>
      <c r="AX23" s="17"/>
      <c r="AY23" s="18"/>
      <c r="AZ23" s="29"/>
      <c r="BA23" s="18"/>
      <c r="BB23" s="87"/>
      <c r="BC23" s="114"/>
      <c r="BO23" s="51" t="s">
        <v>109</v>
      </c>
      <c r="BP23" s="17"/>
      <c r="BQ23" s="18"/>
      <c r="BR23" s="17"/>
      <c r="BS23" s="18"/>
    </row>
    <row r="24" spans="1:71">
      <c r="A24" s="51" t="s">
        <v>21</v>
      </c>
      <c r="B24" s="54">
        <v>0.51571049999999996</v>
      </c>
      <c r="C24" s="18">
        <v>-0.69014140000000002</v>
      </c>
      <c r="D24" s="17">
        <v>0.44898760000000004</v>
      </c>
      <c r="E24" s="18">
        <v>-0.69020550000000003</v>
      </c>
      <c r="F24" s="17">
        <v>0.44901059999999998</v>
      </c>
      <c r="G24" s="18">
        <v>-0.69314529999999996</v>
      </c>
      <c r="H24" s="17">
        <v>0.46044270000000004</v>
      </c>
      <c r="I24" s="18">
        <v>-0.67412870000000003</v>
      </c>
      <c r="J24" s="17">
        <v>0.46045740000000002</v>
      </c>
      <c r="K24" s="18">
        <v>-0.67470409999999992</v>
      </c>
      <c r="L24" s="29">
        <v>0.44206909999999999</v>
      </c>
      <c r="M24" s="30">
        <v>-0.67471019999999993</v>
      </c>
      <c r="N24" s="65">
        <v>15.84868</v>
      </c>
      <c r="O24" s="66">
        <v>-56.887810000000002</v>
      </c>
      <c r="Q24" s="51" t="s">
        <v>21</v>
      </c>
      <c r="R24" s="17">
        <v>0.26289733700000001</v>
      </c>
      <c r="S24" s="18">
        <v>-0.81024800399999997</v>
      </c>
      <c r="T24" s="17">
        <v>0.22820460000000001</v>
      </c>
      <c r="U24" s="18">
        <v>-0.80981353</v>
      </c>
      <c r="V24" s="17">
        <v>0.22463515000000001</v>
      </c>
      <c r="W24" s="18">
        <v>-0.81295481999999997</v>
      </c>
      <c r="X24" s="17">
        <v>0.22461510000000001</v>
      </c>
      <c r="Y24" s="18">
        <v>-0.81012220999999995</v>
      </c>
      <c r="Z24" s="17">
        <v>0.22463942000000001</v>
      </c>
      <c r="AA24" s="18">
        <v>-0.81197079999999999</v>
      </c>
      <c r="AB24" s="17">
        <v>0.22461697999999999</v>
      </c>
      <c r="AC24" s="18">
        <v>-0.81974150999999995</v>
      </c>
      <c r="AD24" s="17">
        <v>0.2246263</v>
      </c>
      <c r="AE24" s="18">
        <v>-0.81644503999999996</v>
      </c>
      <c r="AF24" s="17">
        <v>0.22464497999999999</v>
      </c>
      <c r="AG24" s="18">
        <v>-0.81914295000000004</v>
      </c>
      <c r="AH24" s="17">
        <v>0.24753045000000001</v>
      </c>
      <c r="AI24" s="18">
        <v>-0.81908714999999999</v>
      </c>
      <c r="AJ24" s="107">
        <v>-4.0076309999999997E-2</v>
      </c>
      <c r="AK24" s="18">
        <v>-0.81931063999999998</v>
      </c>
      <c r="AL24" s="17"/>
      <c r="AM24" s="18">
        <v>-0.81925718999999997</v>
      </c>
      <c r="AN24" s="17"/>
      <c r="AO24" s="18">
        <v>-0.78691933000000003</v>
      </c>
      <c r="AP24" s="17"/>
      <c r="AQ24" s="18">
        <v>-0.72072842999999998</v>
      </c>
      <c r="AR24" s="17"/>
      <c r="AS24" s="18">
        <v>-0.75655552000000004</v>
      </c>
      <c r="AT24" s="29"/>
      <c r="AU24" s="30">
        <v>-0.65166354000000004</v>
      </c>
      <c r="AV24" s="17"/>
      <c r="AW24" s="18">
        <v>-0.57561547000000002</v>
      </c>
      <c r="AX24" s="17"/>
      <c r="AY24" s="18">
        <v>-0.57562608999999998</v>
      </c>
      <c r="AZ24" s="29"/>
      <c r="BA24" s="30">
        <v>-0.57580383999999996</v>
      </c>
      <c r="BB24" s="87"/>
      <c r="BC24" s="114">
        <v>-33.690415999999999</v>
      </c>
      <c r="BO24" s="51" t="s">
        <v>110</v>
      </c>
      <c r="BP24" s="17"/>
      <c r="BQ24" s="18">
        <v>-0.32253161000000002</v>
      </c>
      <c r="BR24" s="17"/>
      <c r="BS24" s="18">
        <v>-18.823851999999999</v>
      </c>
    </row>
    <row r="25" spans="1:71">
      <c r="A25" s="51" t="s">
        <v>22</v>
      </c>
      <c r="B25" s="54">
        <v>-0.43120160000000002</v>
      </c>
      <c r="C25" s="18">
        <v>0.57856089999999993</v>
      </c>
      <c r="D25" s="17">
        <v>-0.38644050000000002</v>
      </c>
      <c r="E25" s="18">
        <v>0.57861200000000002</v>
      </c>
      <c r="F25" s="17">
        <v>-0.38645849999999998</v>
      </c>
      <c r="G25" s="18">
        <v>0.59186729999999999</v>
      </c>
      <c r="H25" s="17">
        <v>-0.39954350000000005</v>
      </c>
      <c r="I25" s="18">
        <v>0.5791328</v>
      </c>
      <c r="J25" s="17">
        <v>-0.39953169999999999</v>
      </c>
      <c r="K25" s="18">
        <v>0.580735</v>
      </c>
      <c r="L25" s="29">
        <v>-0.39007410000000003</v>
      </c>
      <c r="M25" s="30">
        <v>0.58073350000000001</v>
      </c>
      <c r="N25" s="65">
        <v>-12.583360000000001</v>
      </c>
      <c r="O25" s="66">
        <v>44.75609</v>
      </c>
      <c r="Q25" s="51" t="s">
        <v>22</v>
      </c>
      <c r="R25" s="17">
        <v>-0.70168179500000005</v>
      </c>
      <c r="S25" s="18">
        <v>0.13792078299999999</v>
      </c>
      <c r="T25" s="17">
        <v>-0.68544916</v>
      </c>
      <c r="U25" s="18">
        <v>0.13771800000000001</v>
      </c>
      <c r="V25" s="17">
        <v>-0.68734960000000001</v>
      </c>
      <c r="W25" s="18">
        <v>0.13887123000000001</v>
      </c>
      <c r="X25" s="17">
        <v>-0.68736344999999999</v>
      </c>
      <c r="Y25" s="18">
        <v>0.13544448000000001</v>
      </c>
      <c r="Z25" s="17">
        <v>-0.68737018000000005</v>
      </c>
      <c r="AA25" s="18">
        <v>0.13639022000000001</v>
      </c>
      <c r="AB25" s="17">
        <v>-0.68735617000000004</v>
      </c>
      <c r="AC25" s="18">
        <v>0.14021438</v>
      </c>
      <c r="AD25" s="17">
        <v>-0.68736556000000004</v>
      </c>
      <c r="AE25" s="18">
        <v>0.13748251</v>
      </c>
      <c r="AF25" s="17">
        <v>-0.68737813999999997</v>
      </c>
      <c r="AG25" s="18">
        <v>0.1391868</v>
      </c>
      <c r="AH25" s="17">
        <v>-0.77807621999999999</v>
      </c>
      <c r="AI25" s="18">
        <v>0.13902334</v>
      </c>
      <c r="AJ25" s="17">
        <v>-0.39801426000000001</v>
      </c>
      <c r="AK25" s="18">
        <v>0.13938229999999999</v>
      </c>
      <c r="AL25" s="17">
        <v>-0.43717157000000001</v>
      </c>
      <c r="AM25" s="18">
        <v>0.13933129999999999</v>
      </c>
      <c r="AN25" s="17">
        <v>-0.43718309999999999</v>
      </c>
      <c r="AO25" s="108">
        <v>6.0454590000000002E-2</v>
      </c>
      <c r="AP25" s="17">
        <v>-0.43721752000000003</v>
      </c>
      <c r="AQ25" s="18"/>
      <c r="AR25" s="17">
        <v>-0.43729117000000001</v>
      </c>
      <c r="AS25" s="18"/>
      <c r="AT25" s="29">
        <v>-0.43724892999999998</v>
      </c>
      <c r="AU25" s="30"/>
      <c r="AV25" s="17">
        <v>-0.43697936999999998</v>
      </c>
      <c r="AW25" s="18"/>
      <c r="AX25" s="111">
        <v>-0.42406536</v>
      </c>
      <c r="AY25" s="18"/>
      <c r="AZ25" s="29">
        <v>-0.58660776000000003</v>
      </c>
      <c r="BA25" s="18"/>
      <c r="BB25" s="87">
        <v>-14.132965</v>
      </c>
      <c r="BC25" s="114"/>
      <c r="BO25" s="51" t="s">
        <v>111</v>
      </c>
      <c r="BP25" s="17">
        <v>-0.50718574999999999</v>
      </c>
      <c r="BQ25" s="18"/>
      <c r="BR25" s="17">
        <v>-12.248975</v>
      </c>
      <c r="BS25" s="18"/>
    </row>
    <row r="26" spans="1:71">
      <c r="A26" s="51" t="s">
        <v>23</v>
      </c>
      <c r="B26" s="55">
        <v>-6.4699450000000004E-3</v>
      </c>
      <c r="C26" s="18">
        <v>1.7841739999999998E-2</v>
      </c>
      <c r="D26" s="17"/>
      <c r="E26" s="35">
        <v>1.7847870000000002E-2</v>
      </c>
      <c r="F26" s="17"/>
      <c r="G26" s="18"/>
      <c r="H26" s="17"/>
      <c r="I26" s="18"/>
      <c r="J26" s="17"/>
      <c r="K26" s="18"/>
      <c r="L26" s="29"/>
      <c r="M26" s="30"/>
      <c r="N26" s="65"/>
      <c r="O26" s="66"/>
      <c r="Q26" s="51" t="s">
        <v>23</v>
      </c>
      <c r="R26" s="107">
        <v>-1.1392186E-2</v>
      </c>
      <c r="S26" s="18">
        <v>-0.13508182799999999</v>
      </c>
      <c r="T26" s="17"/>
      <c r="U26" s="18">
        <v>-0.13483071999999999</v>
      </c>
      <c r="V26" s="17"/>
      <c r="W26" s="18">
        <v>-0.13536928000000001</v>
      </c>
      <c r="X26" s="17"/>
      <c r="Y26" s="18">
        <v>-0.13515975999999999</v>
      </c>
      <c r="Z26" s="17"/>
      <c r="AA26" s="18">
        <v>-0.13502665999999999</v>
      </c>
      <c r="AB26" s="17"/>
      <c r="AC26" s="18">
        <v>-0.13646806</v>
      </c>
      <c r="AD26" s="17"/>
      <c r="AE26" s="18">
        <v>-0.13624605000000001</v>
      </c>
      <c r="AF26" s="17"/>
      <c r="AG26" s="18">
        <v>-0.13634415</v>
      </c>
      <c r="AH26" s="48"/>
      <c r="AI26" s="18">
        <v>-0.13634305999999999</v>
      </c>
      <c r="AJ26" s="17"/>
      <c r="AK26" s="18">
        <v>-0.13635274999999999</v>
      </c>
      <c r="AL26" s="17"/>
      <c r="AM26" s="18">
        <v>-0.13635456000000001</v>
      </c>
      <c r="AN26" s="17"/>
      <c r="AO26" s="18">
        <v>-0.15708806</v>
      </c>
      <c r="AP26" s="17"/>
      <c r="AQ26" s="108">
        <v>-0.15557678</v>
      </c>
      <c r="AR26" s="17"/>
      <c r="AS26" s="18"/>
      <c r="AT26" s="29"/>
      <c r="AU26" s="30"/>
      <c r="AV26" s="17"/>
      <c r="AW26" s="18"/>
      <c r="AX26" s="17"/>
      <c r="AY26" s="18"/>
      <c r="AZ26" s="29"/>
      <c r="BA26" s="18"/>
      <c r="BB26" s="87"/>
      <c r="BC26" s="114"/>
      <c r="BO26" s="51" t="s">
        <v>112</v>
      </c>
      <c r="BP26" s="17"/>
      <c r="BQ26" s="18"/>
      <c r="BR26" s="17"/>
      <c r="BS26" s="18"/>
    </row>
    <row r="27" spans="1:71">
      <c r="A27" s="51" t="s">
        <v>24</v>
      </c>
      <c r="B27" s="54">
        <v>1.0808500000000001</v>
      </c>
      <c r="C27" s="18">
        <v>0.41095039999999999</v>
      </c>
      <c r="D27" s="17">
        <v>1.0300450000000001</v>
      </c>
      <c r="E27" s="18">
        <v>0.41091529999999998</v>
      </c>
      <c r="F27" s="17">
        <v>1.0300689999999999</v>
      </c>
      <c r="G27" s="18">
        <v>0.37923570000000001</v>
      </c>
      <c r="H27" s="17">
        <v>1.036197</v>
      </c>
      <c r="I27" s="18">
        <v>0.3795617</v>
      </c>
      <c r="J27" s="17">
        <v>1.0362279999999999</v>
      </c>
      <c r="K27" s="18">
        <v>0.37813799999999997</v>
      </c>
      <c r="L27" s="29">
        <v>1.0134129999999999</v>
      </c>
      <c r="M27" s="30">
        <v>0.37811830000000002</v>
      </c>
      <c r="N27" s="65">
        <v>24.986339999999998</v>
      </c>
      <c r="O27" s="66">
        <v>22.83259</v>
      </c>
      <c r="Q27" s="51" t="s">
        <v>24</v>
      </c>
      <c r="R27" s="17">
        <v>0.54826947999999998</v>
      </c>
      <c r="S27" s="18">
        <v>0.944290187</v>
      </c>
      <c r="T27" s="17">
        <v>0.54547003999999999</v>
      </c>
      <c r="U27" s="18">
        <v>0.94654192000000004</v>
      </c>
      <c r="V27" s="17">
        <v>0.53384681</v>
      </c>
      <c r="W27" s="18">
        <v>0.94091773000000001</v>
      </c>
      <c r="X27" s="17">
        <v>0.53389785000000001</v>
      </c>
      <c r="Y27" s="18">
        <v>0.94251664000000002</v>
      </c>
      <c r="Z27" s="17">
        <v>0.53391396999999996</v>
      </c>
      <c r="AA27" s="18">
        <v>0.94813734999999999</v>
      </c>
      <c r="AB27" s="17">
        <v>0.53375788000000002</v>
      </c>
      <c r="AC27" s="18">
        <v>0.94142042000000004</v>
      </c>
      <c r="AD27" s="17">
        <v>0.53374336</v>
      </c>
      <c r="AE27" s="18">
        <v>0.95229651000000004</v>
      </c>
      <c r="AF27" s="17">
        <v>0.53383698999999996</v>
      </c>
      <c r="AG27" s="18">
        <v>0.93992271999999999</v>
      </c>
      <c r="AH27" s="17">
        <v>0.80321290999999995</v>
      </c>
      <c r="AI27" s="18">
        <v>0.94031341999999996</v>
      </c>
      <c r="AJ27" s="17">
        <v>0.45635635000000002</v>
      </c>
      <c r="AK27" s="18">
        <v>0.94016686999999999</v>
      </c>
      <c r="AL27" s="17">
        <v>0.44319169000000003</v>
      </c>
      <c r="AM27" s="18">
        <v>0.94014832000000004</v>
      </c>
      <c r="AN27" s="17">
        <v>0.44313047999999999</v>
      </c>
      <c r="AO27" s="18">
        <v>1.15335962</v>
      </c>
      <c r="AP27" s="17">
        <v>0.44314851999999999</v>
      </c>
      <c r="AQ27" s="18">
        <v>1.1307414</v>
      </c>
      <c r="AR27" s="17">
        <v>0.44400730999999999</v>
      </c>
      <c r="AS27" s="18">
        <v>1.2613363</v>
      </c>
      <c r="AT27" s="29">
        <v>0.44368670999999998</v>
      </c>
      <c r="AU27" s="108">
        <v>1.0787241999999999</v>
      </c>
      <c r="AV27" s="107">
        <v>0.43900210000000001</v>
      </c>
      <c r="AW27" s="18"/>
      <c r="AX27" s="17"/>
      <c r="AY27" s="18"/>
      <c r="AZ27" s="17"/>
      <c r="BA27" s="18"/>
      <c r="BB27" s="87"/>
      <c r="BC27" s="114"/>
      <c r="BO27" s="51" t="s">
        <v>113</v>
      </c>
      <c r="BP27" s="17">
        <v>-0.53750803000000003</v>
      </c>
      <c r="BQ27" s="18">
        <v>3.4361709600000001</v>
      </c>
      <c r="BR27" s="17">
        <v>-9.0008820000000007</v>
      </c>
      <c r="BS27" s="18">
        <v>115.68058600000001</v>
      </c>
    </row>
    <row r="28" spans="1:71">
      <c r="A28" s="51" t="s">
        <v>25</v>
      </c>
      <c r="B28" s="54">
        <v>6.1446439999999998E-2</v>
      </c>
      <c r="C28" s="18">
        <v>-0.48597229999999997</v>
      </c>
      <c r="D28" s="17">
        <v>5.8692800000000003E-2</v>
      </c>
      <c r="E28" s="18">
        <v>-0.48597180000000001</v>
      </c>
      <c r="F28" s="17">
        <v>5.8689069999999996E-2</v>
      </c>
      <c r="G28" s="18">
        <v>-0.48526740000000002</v>
      </c>
      <c r="H28" s="17">
        <v>5.5765290000000002E-2</v>
      </c>
      <c r="I28" s="18">
        <v>-0.48619759999999995</v>
      </c>
      <c r="J28" s="17">
        <v>5.576362E-2</v>
      </c>
      <c r="K28" s="18">
        <v>-0.48588759999999998</v>
      </c>
      <c r="L28" s="29">
        <v>5.4471499999999999E-2</v>
      </c>
      <c r="M28" s="30">
        <v>-0.4858884</v>
      </c>
      <c r="N28" s="65">
        <v>7.9771799999999997</v>
      </c>
      <c r="O28" s="66">
        <v>-162.44450000000001</v>
      </c>
      <c r="Q28" s="51" t="s">
        <v>25</v>
      </c>
      <c r="R28" s="17">
        <v>9.9694485999999999E-2</v>
      </c>
      <c r="S28" s="18">
        <v>-0.710392566</v>
      </c>
      <c r="T28" s="17">
        <v>9.7409369999999995E-2</v>
      </c>
      <c r="U28" s="18">
        <v>-0.71032267000000004</v>
      </c>
      <c r="V28" s="17">
        <v>9.5692269999999996E-2</v>
      </c>
      <c r="W28" s="18">
        <v>-0.71106139999999995</v>
      </c>
      <c r="X28" s="17">
        <v>9.5657850000000003E-2</v>
      </c>
      <c r="Y28" s="18">
        <v>-0.71178299</v>
      </c>
      <c r="Z28" s="17">
        <v>9.5683740000000003E-2</v>
      </c>
      <c r="AA28" s="18">
        <v>-0.71163759000000004</v>
      </c>
      <c r="AB28" s="17">
        <v>9.5683000000000004E-2</v>
      </c>
      <c r="AC28" s="18">
        <v>-0.71297571999999998</v>
      </c>
      <c r="AD28" s="17">
        <v>9.5680280000000006E-2</v>
      </c>
      <c r="AE28" s="18">
        <v>-0.71315432000000001</v>
      </c>
      <c r="AF28" s="17">
        <v>9.5692669999999994E-2</v>
      </c>
      <c r="AG28" s="18">
        <v>-0.71345705000000004</v>
      </c>
      <c r="AH28" s="17">
        <v>6.9582759999999994E-2</v>
      </c>
      <c r="AI28" s="18">
        <v>-0.71349916999999996</v>
      </c>
      <c r="AJ28" s="17">
        <v>9.7761470000000003E-2</v>
      </c>
      <c r="AK28" s="18">
        <v>-0.71347519000000004</v>
      </c>
      <c r="AL28" s="17">
        <v>9.8907350000000005E-2</v>
      </c>
      <c r="AM28" s="18">
        <v>-0.71347379</v>
      </c>
      <c r="AN28" s="17">
        <v>9.888516E-2</v>
      </c>
      <c r="AO28" s="18">
        <v>-0.74554341999999996</v>
      </c>
      <c r="AP28" s="17">
        <v>9.8868090000000006E-2</v>
      </c>
      <c r="AQ28" s="18">
        <v>-0.74675650999999998</v>
      </c>
      <c r="AR28" s="17">
        <v>9.8870470000000002E-2</v>
      </c>
      <c r="AS28" s="18">
        <v>-0.74497553000000005</v>
      </c>
      <c r="AT28" s="29">
        <v>9.8867769999999994E-2</v>
      </c>
      <c r="AU28" s="30">
        <v>-0.73494331000000002</v>
      </c>
      <c r="AV28" s="48">
        <v>9.8980509999999994E-2</v>
      </c>
      <c r="AW28" s="18">
        <v>-0.69393700999999997</v>
      </c>
      <c r="AX28" s="107">
        <v>0.10377219</v>
      </c>
      <c r="AY28" s="18">
        <v>-0.69394526000000001</v>
      </c>
      <c r="AZ28" s="17"/>
      <c r="BA28" s="30">
        <v>-0.69407304000000003</v>
      </c>
      <c r="BB28" s="87"/>
      <c r="BC28" s="114">
        <v>-154.171099</v>
      </c>
      <c r="BO28" s="51" t="s">
        <v>114</v>
      </c>
      <c r="BP28" s="17">
        <v>5.6336490000000003E-2</v>
      </c>
      <c r="BQ28" s="18">
        <v>-0.50401118</v>
      </c>
      <c r="BR28" s="17">
        <v>6.7466980000000003</v>
      </c>
      <c r="BS28" s="18">
        <v>-111.964787</v>
      </c>
    </row>
    <row r="29" spans="1:71" ht="15.75" thickBot="1">
      <c r="A29" s="52" t="s">
        <v>26</v>
      </c>
      <c r="B29" s="56">
        <v>6.2418050000000003E-2</v>
      </c>
      <c r="C29" s="20">
        <v>2.184316E-2</v>
      </c>
      <c r="D29" s="19">
        <v>6.3478140000000002E-2</v>
      </c>
      <c r="E29" s="20">
        <v>2.1844570000000001E-2</v>
      </c>
      <c r="F29" s="19">
        <v>6.3480950000000008E-2</v>
      </c>
      <c r="G29" s="20">
        <v>2.1314300000000001E-2</v>
      </c>
      <c r="H29" s="19">
        <v>6.2421619999999997E-2</v>
      </c>
      <c r="I29" s="20">
        <v>2.0831869999999999E-2</v>
      </c>
      <c r="J29" s="19">
        <v>6.2422439999999996E-2</v>
      </c>
      <c r="K29" s="20">
        <v>2.0954219999999999E-2</v>
      </c>
      <c r="L29" s="31">
        <v>6.2324449999999997E-2</v>
      </c>
      <c r="M29" s="32">
        <v>2.0953470000000002E-2</v>
      </c>
      <c r="N29" s="68">
        <v>6.2979269999999996</v>
      </c>
      <c r="O29" s="69">
        <v>5.172911</v>
      </c>
      <c r="Q29" s="52" t="s">
        <v>26</v>
      </c>
      <c r="R29" s="19">
        <v>3.8625555999999998E-2</v>
      </c>
      <c r="S29" s="20">
        <v>2.6673885000000001E-2</v>
      </c>
      <c r="T29" s="19">
        <v>3.9103190000000003E-2</v>
      </c>
      <c r="U29" s="20">
        <v>2.6677490000000002E-2</v>
      </c>
      <c r="V29" s="19">
        <v>3.931275E-2</v>
      </c>
      <c r="W29" s="20">
        <v>2.667168E-2</v>
      </c>
      <c r="X29" s="19">
        <v>3.9312949999999999E-2</v>
      </c>
      <c r="Y29" s="20">
        <v>2.6705739999999999E-2</v>
      </c>
      <c r="Z29" s="19">
        <v>3.9311779999999998E-2</v>
      </c>
      <c r="AA29" s="20">
        <v>2.6753160000000002E-2</v>
      </c>
      <c r="AB29" s="19">
        <v>3.9311829999999999E-2</v>
      </c>
      <c r="AC29" s="20">
        <v>2.6537270000000002E-2</v>
      </c>
      <c r="AD29" s="19">
        <v>3.9311289999999999E-2</v>
      </c>
      <c r="AE29" s="20">
        <v>2.6614019999999999E-2</v>
      </c>
      <c r="AF29" s="109">
        <v>3.9309959999999998E-2</v>
      </c>
      <c r="AG29" s="20">
        <v>2.6669869999999998E-2</v>
      </c>
      <c r="AH29" s="72"/>
      <c r="AI29" s="20">
        <v>2.662308E-2</v>
      </c>
      <c r="AJ29" s="19"/>
      <c r="AK29" s="20">
        <v>2.663165E-2</v>
      </c>
      <c r="AL29" s="19"/>
      <c r="AM29" s="110">
        <v>2.663188E-2</v>
      </c>
      <c r="AN29" s="19"/>
      <c r="AO29" s="20"/>
      <c r="AP29" s="19"/>
      <c r="AQ29" s="20"/>
      <c r="AR29" s="19"/>
      <c r="AS29" s="20"/>
      <c r="AT29" s="31"/>
      <c r="AU29" s="32"/>
      <c r="AV29" s="19"/>
      <c r="AW29" s="20"/>
      <c r="AX29" s="19"/>
      <c r="AY29" s="20"/>
      <c r="AZ29" s="19"/>
      <c r="BA29" s="20"/>
      <c r="BB29" s="88"/>
      <c r="BC29" s="115"/>
      <c r="BO29" s="52" t="s">
        <v>115</v>
      </c>
      <c r="BP29" s="19"/>
      <c r="BQ29" s="20"/>
      <c r="BR29" s="19"/>
      <c r="BS29" s="20"/>
    </row>
    <row r="30" spans="1:71" ht="15.75" thickBot="1">
      <c r="BP30" s="15">
        <v>1.1352298999999999</v>
      </c>
      <c r="BQ30" s="16">
        <v>0.71511139999999995</v>
      </c>
    </row>
    <row r="31" spans="1:71" ht="15.75" thickBot="1">
      <c r="A31" s="33" t="s">
        <v>28</v>
      </c>
      <c r="B31" s="269">
        <v>-26434.560000000001</v>
      </c>
      <c r="C31" s="270"/>
      <c r="D31" s="269">
        <v>-26435.14</v>
      </c>
      <c r="E31" s="270"/>
      <c r="F31" s="269">
        <v>-26435.46</v>
      </c>
      <c r="G31" s="270"/>
      <c r="H31" s="269">
        <v>-26436.58</v>
      </c>
      <c r="I31" s="270"/>
      <c r="J31" s="269">
        <v>-26437.34</v>
      </c>
      <c r="K31" s="270"/>
      <c r="L31" s="269">
        <v>-26439.03</v>
      </c>
      <c r="M31" s="270"/>
      <c r="T31" s="264">
        <v>-10183.82</v>
      </c>
      <c r="U31" s="265"/>
      <c r="V31" s="264">
        <v>-10185.48</v>
      </c>
      <c r="W31" s="265"/>
      <c r="X31" s="264">
        <v>-10185.99</v>
      </c>
      <c r="Y31" s="265"/>
      <c r="Z31" s="264">
        <v>-10186.07</v>
      </c>
      <c r="AA31" s="265"/>
      <c r="AB31" s="264">
        <v>-10187.16</v>
      </c>
      <c r="AC31" s="265"/>
      <c r="AD31" s="264">
        <v>-10188.59</v>
      </c>
      <c r="AE31" s="265"/>
      <c r="AF31" s="264">
        <v>-10189.299999999999</v>
      </c>
      <c r="AG31" s="265"/>
      <c r="AH31" s="264">
        <v>-10189.92</v>
      </c>
      <c r="AI31" s="265"/>
      <c r="AJ31" s="264">
        <v>-10191.17</v>
      </c>
      <c r="AK31" s="265"/>
      <c r="AL31" s="264">
        <v>-10191.17</v>
      </c>
      <c r="AM31" s="265"/>
      <c r="AN31" s="264">
        <v>-10192.16</v>
      </c>
      <c r="AO31" s="265"/>
      <c r="AP31" s="264">
        <v>-10192.17</v>
      </c>
      <c r="AQ31" s="265"/>
      <c r="AR31" s="264">
        <v>-10193.969999999999</v>
      </c>
      <c r="AS31" s="265"/>
      <c r="AT31" s="264">
        <v>-10194.26</v>
      </c>
      <c r="AU31" s="265"/>
      <c r="AV31" s="264">
        <v>-10195.39</v>
      </c>
      <c r="AW31" s="265"/>
      <c r="AX31" s="264">
        <v>-10195.44</v>
      </c>
      <c r="AY31" s="265"/>
      <c r="AZ31" s="264">
        <v>-10195.94</v>
      </c>
      <c r="BA31" s="265"/>
      <c r="BP31" s="19">
        <v>-6.2915077000000004</v>
      </c>
      <c r="BQ31" s="20">
        <v>-4.8592930000000001</v>
      </c>
      <c r="BS31" s="106">
        <v>-6.2845180000000003</v>
      </c>
    </row>
    <row r="32" spans="1:71" ht="15.75" thickBot="1">
      <c r="AV32" s="266"/>
      <c r="AW32" s="266"/>
      <c r="BO32" s="33">
        <v>0.5</v>
      </c>
      <c r="BP32" s="33">
        <v>0.5</v>
      </c>
      <c r="BQ32" s="33">
        <v>0</v>
      </c>
      <c r="BS32" s="106">
        <v>-4.7462790000000004</v>
      </c>
    </row>
    <row r="33" spans="42:74" ht="15.75" thickBot="1">
      <c r="BP33" s="267">
        <v>-10142.799999999999</v>
      </c>
      <c r="BQ33" s="268"/>
    </row>
    <row r="34" spans="42:74">
      <c r="AR34" s="54"/>
      <c r="AS34" s="54"/>
      <c r="AT34" s="54"/>
      <c r="AU34" s="54"/>
      <c r="AV34" s="54"/>
      <c r="AW34" s="54"/>
      <c r="AX34" s="54"/>
      <c r="AY34" s="54"/>
      <c r="BB34" s="15" t="s">
        <v>77</v>
      </c>
      <c r="BC34" s="53" t="s">
        <v>78</v>
      </c>
      <c r="BD34" s="53" t="s">
        <v>79</v>
      </c>
      <c r="BE34" s="53" t="s">
        <v>80</v>
      </c>
      <c r="BF34" s="53" t="s">
        <v>81</v>
      </c>
      <c r="BG34" s="53" t="s">
        <v>82</v>
      </c>
      <c r="BH34" s="16" t="s">
        <v>83</v>
      </c>
      <c r="BI34" s="54"/>
      <c r="BJ34" s="54"/>
      <c r="BK34" s="54"/>
      <c r="BL34" s="54"/>
      <c r="BM34" s="54"/>
      <c r="BN34" s="54"/>
      <c r="BP34" s="15" t="s">
        <v>77</v>
      </c>
      <c r="BQ34" s="53" t="s">
        <v>78</v>
      </c>
      <c r="BR34" s="53" t="s">
        <v>79</v>
      </c>
      <c r="BS34" s="53" t="s">
        <v>80</v>
      </c>
      <c r="BT34" s="53" t="s">
        <v>81</v>
      </c>
      <c r="BU34" s="53" t="s">
        <v>82</v>
      </c>
      <c r="BV34" s="16" t="s">
        <v>83</v>
      </c>
    </row>
    <row r="35" spans="42:74">
      <c r="AR35" s="54"/>
      <c r="AS35" s="54"/>
      <c r="AT35" s="54"/>
      <c r="AU35" s="54"/>
      <c r="AV35" s="54"/>
      <c r="AW35" s="54"/>
      <c r="AX35" s="54"/>
      <c r="AY35" s="54"/>
      <c r="BA35" s="54"/>
      <c r="BB35" s="17">
        <v>5</v>
      </c>
      <c r="BC35" s="54">
        <v>7</v>
      </c>
      <c r="BD35" s="54">
        <v>19</v>
      </c>
      <c r="BE35" s="54">
        <v>51</v>
      </c>
      <c r="BF35" s="54">
        <v>59</v>
      </c>
      <c r="BG35" s="54">
        <v>83</v>
      </c>
      <c r="BH35" s="18">
        <v>1.5494340600000001</v>
      </c>
      <c r="BI35" s="54"/>
      <c r="BJ35" s="54"/>
      <c r="BK35" s="54"/>
      <c r="BL35" s="54"/>
      <c r="BM35" s="54"/>
      <c r="BN35" s="54"/>
      <c r="BP35" s="17">
        <v>6</v>
      </c>
      <c r="BQ35" s="54">
        <v>7</v>
      </c>
      <c r="BR35" s="54">
        <v>19</v>
      </c>
      <c r="BS35" s="54">
        <v>46</v>
      </c>
      <c r="BT35" s="54">
        <v>59</v>
      </c>
      <c r="BU35" s="54">
        <v>76</v>
      </c>
      <c r="BV35" s="18">
        <v>0.95804791199999995</v>
      </c>
    </row>
    <row r="36" spans="42:74"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17">
        <v>2</v>
      </c>
      <c r="BC36" s="54">
        <v>3</v>
      </c>
      <c r="BD36" s="54">
        <v>12</v>
      </c>
      <c r="BE36" s="54">
        <v>70</v>
      </c>
      <c r="BF36" s="54">
        <v>44</v>
      </c>
      <c r="BG36" s="54">
        <v>107</v>
      </c>
      <c r="BH36" s="18">
        <v>4.6406560700000004</v>
      </c>
      <c r="BI36" s="54"/>
      <c r="BJ36" s="54"/>
      <c r="BK36" s="54"/>
      <c r="BL36" s="54"/>
      <c r="BM36" s="54"/>
      <c r="BN36" s="54"/>
      <c r="BP36" s="17">
        <v>2</v>
      </c>
      <c r="BQ36" s="54">
        <v>3</v>
      </c>
      <c r="BR36" s="54">
        <v>13</v>
      </c>
      <c r="BS36" s="54">
        <v>69</v>
      </c>
      <c r="BT36" s="54">
        <v>44</v>
      </c>
      <c r="BU36" s="54">
        <v>106</v>
      </c>
      <c r="BV36" s="18">
        <v>4.5747109010000004</v>
      </c>
    </row>
    <row r="37" spans="42:74"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17">
        <v>7</v>
      </c>
      <c r="BC37" s="54">
        <v>1</v>
      </c>
      <c r="BD37" s="54">
        <v>22</v>
      </c>
      <c r="BE37" s="54">
        <v>84</v>
      </c>
      <c r="BF37" s="54">
        <v>92</v>
      </c>
      <c r="BG37" s="54">
        <v>124.02500000000001</v>
      </c>
      <c r="BH37" s="18">
        <v>2.2268145399999999</v>
      </c>
      <c r="BI37" s="54"/>
      <c r="BJ37" s="54"/>
      <c r="BK37" s="54"/>
      <c r="BL37" s="54"/>
      <c r="BM37" s="54"/>
      <c r="BN37" s="54"/>
      <c r="BP37" s="17">
        <v>7</v>
      </c>
      <c r="BQ37" s="54">
        <v>1</v>
      </c>
      <c r="BR37" s="54">
        <v>22</v>
      </c>
      <c r="BS37" s="54">
        <v>91</v>
      </c>
      <c r="BT37" s="54">
        <v>92</v>
      </c>
      <c r="BU37" s="54">
        <v>132</v>
      </c>
      <c r="BV37" s="18">
        <v>2.732357795</v>
      </c>
    </row>
    <row r="38" spans="42:74"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17">
        <v>7</v>
      </c>
      <c r="BC38" s="54">
        <v>19</v>
      </c>
      <c r="BD38" s="54">
        <v>21</v>
      </c>
      <c r="BE38" s="54">
        <v>68</v>
      </c>
      <c r="BF38" s="54">
        <v>99</v>
      </c>
      <c r="BG38" s="54">
        <v>104</v>
      </c>
      <c r="BH38" s="18">
        <v>-1.26452148</v>
      </c>
      <c r="BI38" s="54"/>
      <c r="BJ38" s="54"/>
      <c r="BK38" s="54"/>
      <c r="BL38" s="54"/>
      <c r="BM38" s="54"/>
      <c r="BN38" s="54"/>
      <c r="BP38" s="17">
        <v>6</v>
      </c>
      <c r="BQ38" s="54">
        <v>19</v>
      </c>
      <c r="BR38" s="54">
        <v>20</v>
      </c>
      <c r="BS38" s="54">
        <v>69</v>
      </c>
      <c r="BT38" s="54">
        <v>99</v>
      </c>
      <c r="BU38" s="54">
        <v>106</v>
      </c>
      <c r="BV38" s="18">
        <v>-1.2391976689999999</v>
      </c>
    </row>
    <row r="39" spans="42:74"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17">
        <v>9</v>
      </c>
      <c r="BC39" s="54">
        <v>4</v>
      </c>
      <c r="BD39" s="54">
        <v>25</v>
      </c>
      <c r="BE39" s="54">
        <v>99</v>
      </c>
      <c r="BF39" s="54">
        <v>88</v>
      </c>
      <c r="BG39" s="54">
        <v>143</v>
      </c>
      <c r="BH39" s="18">
        <v>3.4121395099999998</v>
      </c>
      <c r="BI39" s="54"/>
      <c r="BJ39" s="54"/>
      <c r="BK39" s="54"/>
      <c r="BL39" s="54"/>
      <c r="BM39" s="54"/>
      <c r="BN39" s="54"/>
      <c r="BP39" s="17">
        <v>9</v>
      </c>
      <c r="BQ39" s="54">
        <v>4</v>
      </c>
      <c r="BR39" s="54">
        <v>24</v>
      </c>
      <c r="BS39" s="54">
        <v>107</v>
      </c>
      <c r="BT39" s="54">
        <v>88</v>
      </c>
      <c r="BU39" s="54">
        <v>151.02500000000001</v>
      </c>
      <c r="BV39" s="18">
        <v>3.9150460969999998</v>
      </c>
    </row>
    <row r="40" spans="42:74"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17">
        <v>4</v>
      </c>
      <c r="BC40" s="54">
        <v>16</v>
      </c>
      <c r="BD40" s="54">
        <v>16</v>
      </c>
      <c r="BE40" s="54">
        <v>97</v>
      </c>
      <c r="BF40" s="54">
        <v>93</v>
      </c>
      <c r="BG40" s="54">
        <v>139</v>
      </c>
      <c r="BH40" s="18">
        <v>1.8370807499999999</v>
      </c>
      <c r="BI40" s="54"/>
      <c r="BJ40" s="54"/>
      <c r="BK40" s="54"/>
      <c r="BL40" s="54"/>
      <c r="BM40" s="54"/>
      <c r="BN40" s="54"/>
      <c r="BP40" s="17">
        <v>4</v>
      </c>
      <c r="BQ40" s="54">
        <v>16</v>
      </c>
      <c r="BR40" s="54">
        <v>15</v>
      </c>
      <c r="BS40" s="54">
        <v>103</v>
      </c>
      <c r="BT40" s="54">
        <v>93</v>
      </c>
      <c r="BU40" s="54">
        <v>145</v>
      </c>
      <c r="BV40" s="18">
        <v>2.2149965790000001</v>
      </c>
    </row>
    <row r="41" spans="42:74"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17">
        <v>9</v>
      </c>
      <c r="BC41" s="54">
        <v>8</v>
      </c>
      <c r="BD41" s="54">
        <v>25</v>
      </c>
      <c r="BE41" s="54">
        <v>74</v>
      </c>
      <c r="BF41" s="54">
        <v>109</v>
      </c>
      <c r="BG41" s="54">
        <v>112</v>
      </c>
      <c r="BH41" s="18">
        <v>-6.3430490000000006E-2</v>
      </c>
      <c r="BI41" s="54"/>
      <c r="BJ41" s="54"/>
      <c r="BK41" s="54"/>
      <c r="BL41" s="54"/>
      <c r="BM41" s="54"/>
      <c r="BN41" s="54"/>
      <c r="BP41" s="17">
        <v>8</v>
      </c>
      <c r="BQ41" s="54">
        <v>8</v>
      </c>
      <c r="BR41" s="54">
        <v>23</v>
      </c>
      <c r="BS41" s="54">
        <v>78</v>
      </c>
      <c r="BT41" s="54">
        <v>109</v>
      </c>
      <c r="BU41" s="54">
        <v>118</v>
      </c>
      <c r="BV41" s="18">
        <v>0.355361076</v>
      </c>
    </row>
    <row r="42" spans="42:74"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17">
        <v>19</v>
      </c>
      <c r="BC42" s="54">
        <v>18</v>
      </c>
      <c r="BD42" s="54">
        <v>40</v>
      </c>
      <c r="BE42" s="54">
        <v>60</v>
      </c>
      <c r="BF42" s="54">
        <v>81</v>
      </c>
      <c r="BG42" s="54">
        <v>95</v>
      </c>
      <c r="BH42" s="18">
        <v>0.1060731</v>
      </c>
      <c r="BI42" s="54"/>
      <c r="BJ42" s="54"/>
      <c r="BK42" s="54"/>
      <c r="BL42" s="54"/>
      <c r="BM42" s="54"/>
      <c r="BN42" s="54"/>
      <c r="BP42" s="17">
        <v>16</v>
      </c>
      <c r="BQ42" s="54">
        <v>18</v>
      </c>
      <c r="BR42" s="54">
        <v>35</v>
      </c>
      <c r="BS42" s="54">
        <v>83</v>
      </c>
      <c r="BT42" s="54">
        <v>81</v>
      </c>
      <c r="BU42" s="54">
        <v>124</v>
      </c>
      <c r="BV42" s="18">
        <v>2.0203052490000002</v>
      </c>
    </row>
    <row r="43" spans="42:74"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17">
        <v>7</v>
      </c>
      <c r="BC43" s="54">
        <v>10</v>
      </c>
      <c r="BD43" s="54">
        <v>21</v>
      </c>
      <c r="BE43" s="54">
        <v>145</v>
      </c>
      <c r="BF43" s="54">
        <v>105</v>
      </c>
      <c r="BG43" s="54">
        <v>196</v>
      </c>
      <c r="BH43" s="18">
        <v>4.9289770300000004</v>
      </c>
      <c r="BI43" s="54"/>
      <c r="BJ43" s="54"/>
      <c r="BK43" s="54"/>
      <c r="BL43" s="54"/>
      <c r="BM43" s="54"/>
      <c r="BN43" s="54"/>
      <c r="BP43" s="17">
        <v>7</v>
      </c>
      <c r="BQ43" s="54">
        <v>10</v>
      </c>
      <c r="BR43" s="54">
        <v>20</v>
      </c>
      <c r="BS43" s="54">
        <v>135</v>
      </c>
      <c r="BT43" s="54">
        <v>105</v>
      </c>
      <c r="BU43" s="54">
        <v>184</v>
      </c>
      <c r="BV43" s="18">
        <v>4.1777695159999997</v>
      </c>
    </row>
    <row r="44" spans="42:74"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17">
        <v>2</v>
      </c>
      <c r="BC44" s="54">
        <v>1</v>
      </c>
      <c r="BD44" s="54">
        <v>12</v>
      </c>
      <c r="BE44" s="54">
        <v>182</v>
      </c>
      <c r="BF44" s="54">
        <v>97</v>
      </c>
      <c r="BG44" s="54">
        <v>238</v>
      </c>
      <c r="BH44" s="18">
        <v>7.7332507799999997</v>
      </c>
      <c r="BI44" s="54"/>
      <c r="BJ44" s="54"/>
      <c r="BK44" s="54"/>
      <c r="BL44" s="54"/>
      <c r="BM44" s="54"/>
      <c r="BN44" s="54"/>
      <c r="BP44" s="17">
        <v>2</v>
      </c>
      <c r="BQ44" s="54">
        <v>1</v>
      </c>
      <c r="BR44" s="54">
        <v>12</v>
      </c>
      <c r="BS44" s="54">
        <v>156</v>
      </c>
      <c r="BT44" s="54">
        <v>97</v>
      </c>
      <c r="BU44" s="54">
        <v>209</v>
      </c>
      <c r="BV44" s="18">
        <v>6.2505782139999999</v>
      </c>
    </row>
    <row r="45" spans="42:74"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17">
        <v>2</v>
      </c>
      <c r="BC45" s="54">
        <v>3</v>
      </c>
      <c r="BD45" s="54">
        <v>11</v>
      </c>
      <c r="BE45" s="54">
        <v>200</v>
      </c>
      <c r="BF45" s="54">
        <v>123</v>
      </c>
      <c r="BG45" s="54">
        <v>259</v>
      </c>
      <c r="BH45" s="18">
        <v>7.3816345800000001</v>
      </c>
      <c r="BI45" s="54"/>
      <c r="BJ45" s="54"/>
      <c r="BK45" s="54"/>
      <c r="BL45" s="54"/>
      <c r="BM45" s="54"/>
      <c r="BN45" s="54"/>
      <c r="BP45" s="17">
        <v>1</v>
      </c>
      <c r="BQ45" s="54">
        <v>3</v>
      </c>
      <c r="BR45" s="54">
        <v>10</v>
      </c>
      <c r="BS45" s="54">
        <v>165</v>
      </c>
      <c r="BT45" s="54">
        <v>123</v>
      </c>
      <c r="BU45" s="54">
        <v>219</v>
      </c>
      <c r="BV45" s="18">
        <v>5.3603240330000004</v>
      </c>
    </row>
    <row r="46" spans="42:74"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17">
        <v>4</v>
      </c>
      <c r="BC46" s="54">
        <v>33</v>
      </c>
      <c r="BD46" s="54">
        <v>16</v>
      </c>
      <c r="BE46" s="54">
        <v>146</v>
      </c>
      <c r="BF46" s="54">
        <v>112</v>
      </c>
      <c r="BG46" s="54">
        <v>197</v>
      </c>
      <c r="BH46" s="18">
        <v>0.98493085999999996</v>
      </c>
      <c r="BI46" s="54"/>
      <c r="BJ46" s="54"/>
      <c r="BK46" s="54"/>
      <c r="BL46" s="54"/>
      <c r="BM46" s="54"/>
      <c r="BN46" s="54"/>
      <c r="BP46" s="17">
        <v>3</v>
      </c>
      <c r="BQ46" s="54">
        <v>33</v>
      </c>
      <c r="BR46" s="54">
        <v>15</v>
      </c>
      <c r="BS46" s="54">
        <v>137</v>
      </c>
      <c r="BT46" s="54">
        <v>112</v>
      </c>
      <c r="BU46" s="54">
        <v>186.02500000000001</v>
      </c>
      <c r="BV46" s="18">
        <v>0.128471893</v>
      </c>
    </row>
    <row r="47" spans="42:74"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17">
        <v>3</v>
      </c>
      <c r="BC47" s="54">
        <v>14</v>
      </c>
      <c r="BD47" s="54">
        <v>13</v>
      </c>
      <c r="BE47" s="54">
        <v>238.97499999999999</v>
      </c>
      <c r="BF47" s="54">
        <v>84</v>
      </c>
      <c r="BG47" s="54">
        <v>301</v>
      </c>
      <c r="BH47" s="18">
        <v>9.6685162899999995</v>
      </c>
      <c r="BI47" s="54"/>
      <c r="BJ47" s="54"/>
      <c r="BK47" s="54"/>
      <c r="BL47" s="54"/>
      <c r="BM47" s="54"/>
      <c r="BN47" s="54"/>
      <c r="BP47" s="17">
        <v>2</v>
      </c>
      <c r="BQ47" s="54">
        <v>14</v>
      </c>
      <c r="BR47" s="54">
        <v>13</v>
      </c>
      <c r="BS47" s="54">
        <v>195</v>
      </c>
      <c r="BT47" s="54">
        <v>84</v>
      </c>
      <c r="BU47" s="54">
        <v>252</v>
      </c>
      <c r="BV47" s="18">
        <v>7.5884445239999998</v>
      </c>
    </row>
    <row r="48" spans="42:74"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17">
        <v>14</v>
      </c>
      <c r="BC48" s="54">
        <v>28</v>
      </c>
      <c r="BD48" s="54">
        <v>32</v>
      </c>
      <c r="BE48" s="54">
        <v>119</v>
      </c>
      <c r="BF48" s="54">
        <v>105</v>
      </c>
      <c r="BG48" s="54">
        <v>165</v>
      </c>
      <c r="BH48" s="18">
        <v>2.29445356</v>
      </c>
      <c r="BI48" s="54"/>
      <c r="BJ48" s="54"/>
      <c r="BK48" s="54"/>
      <c r="BL48" s="54"/>
      <c r="BM48" s="54"/>
      <c r="BN48" s="54"/>
      <c r="BP48" s="17">
        <v>12</v>
      </c>
      <c r="BQ48" s="54">
        <v>28</v>
      </c>
      <c r="BR48" s="54">
        <v>30</v>
      </c>
      <c r="BS48" s="54">
        <v>118</v>
      </c>
      <c r="BT48" s="54">
        <v>105</v>
      </c>
      <c r="BU48" s="54">
        <v>164</v>
      </c>
      <c r="BV48" s="18">
        <v>1.9600408680000001</v>
      </c>
    </row>
    <row r="49" spans="42:74"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17">
        <v>4</v>
      </c>
      <c r="BC49" s="54">
        <v>34</v>
      </c>
      <c r="BD49" s="54">
        <v>15</v>
      </c>
      <c r="BE49" s="54">
        <v>121</v>
      </c>
      <c r="BF49" s="54">
        <v>111</v>
      </c>
      <c r="BG49" s="54">
        <v>169</v>
      </c>
      <c r="BH49" s="18">
        <v>-0.49831314999999998</v>
      </c>
      <c r="BI49" s="54"/>
      <c r="BJ49" s="54"/>
      <c r="BK49" s="54"/>
      <c r="BL49" s="54"/>
      <c r="BM49" s="54"/>
      <c r="BN49" s="54"/>
      <c r="BP49" s="17">
        <v>3</v>
      </c>
      <c r="BQ49" s="54">
        <v>34</v>
      </c>
      <c r="BR49" s="54">
        <v>14</v>
      </c>
      <c r="BS49" s="54">
        <v>126</v>
      </c>
      <c r="BT49" s="54">
        <v>111</v>
      </c>
      <c r="BU49" s="54">
        <v>174</v>
      </c>
      <c r="BV49" s="18">
        <v>-0.30178983100000001</v>
      </c>
    </row>
    <row r="50" spans="42:74"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17">
        <v>2</v>
      </c>
      <c r="BC50" s="54">
        <v>8</v>
      </c>
      <c r="BD50" s="54">
        <v>13</v>
      </c>
      <c r="BE50" s="54">
        <v>116</v>
      </c>
      <c r="BF50" s="54">
        <v>105</v>
      </c>
      <c r="BG50" s="54">
        <v>162</v>
      </c>
      <c r="BH50" s="18">
        <v>2.84675514</v>
      </c>
      <c r="BI50" s="54"/>
      <c r="BJ50" s="54"/>
      <c r="BK50" s="54"/>
      <c r="BL50" s="54"/>
      <c r="BM50" s="54"/>
      <c r="BN50" s="54"/>
      <c r="BP50" s="17">
        <v>2</v>
      </c>
      <c r="BQ50" s="54">
        <v>8</v>
      </c>
      <c r="BR50" s="54">
        <v>12</v>
      </c>
      <c r="BS50" s="54">
        <v>115</v>
      </c>
      <c r="BT50" s="54">
        <v>105</v>
      </c>
      <c r="BU50" s="54">
        <v>161</v>
      </c>
      <c r="BV50" s="18">
        <v>2.6557708290000002</v>
      </c>
    </row>
    <row r="51" spans="42:74"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17">
        <v>9</v>
      </c>
      <c r="BC51" s="54">
        <v>30</v>
      </c>
      <c r="BD51" s="54">
        <v>26</v>
      </c>
      <c r="BE51" s="54">
        <v>88</v>
      </c>
      <c r="BF51" s="54">
        <v>68</v>
      </c>
      <c r="BG51" s="54">
        <v>129</v>
      </c>
      <c r="BH51" s="18">
        <v>1.7865771800000001</v>
      </c>
      <c r="BI51" s="54"/>
      <c r="BJ51" s="54"/>
      <c r="BK51" s="54"/>
      <c r="BL51" s="54"/>
      <c r="BM51" s="54"/>
      <c r="BN51" s="54"/>
      <c r="BP51" s="17">
        <v>7</v>
      </c>
      <c r="BQ51" s="54">
        <v>30</v>
      </c>
      <c r="BR51" s="54">
        <v>22</v>
      </c>
      <c r="BS51" s="54">
        <v>123</v>
      </c>
      <c r="BT51" s="54">
        <v>68</v>
      </c>
      <c r="BU51" s="54">
        <v>170</v>
      </c>
      <c r="BV51" s="18">
        <v>3.9498844150000001</v>
      </c>
    </row>
    <row r="52" spans="42:74"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17">
        <v>2</v>
      </c>
      <c r="BC52" s="54">
        <v>7</v>
      </c>
      <c r="BD52" s="54">
        <v>11</v>
      </c>
      <c r="BE52" s="54">
        <v>122.97499999999999</v>
      </c>
      <c r="BF52" s="54">
        <v>73</v>
      </c>
      <c r="BG52" s="54">
        <v>171</v>
      </c>
      <c r="BH52" s="18">
        <v>5.2684389600000001</v>
      </c>
      <c r="BI52" s="54"/>
      <c r="BJ52" s="54"/>
      <c r="BK52" s="54"/>
      <c r="BL52" s="54"/>
      <c r="BM52" s="54"/>
      <c r="BN52" s="54"/>
      <c r="BP52" s="17">
        <v>1</v>
      </c>
      <c r="BQ52" s="54">
        <v>7</v>
      </c>
      <c r="BR52" s="54">
        <v>10</v>
      </c>
      <c r="BS52" s="54">
        <v>145</v>
      </c>
      <c r="BT52" s="54">
        <v>73</v>
      </c>
      <c r="BU52" s="54">
        <v>196</v>
      </c>
      <c r="BV52" s="18">
        <v>6.5065459480000003</v>
      </c>
    </row>
    <row r="53" spans="42:74"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17">
        <v>4</v>
      </c>
      <c r="BC53" s="54">
        <v>11</v>
      </c>
      <c r="BD53" s="54">
        <v>15</v>
      </c>
      <c r="BE53" s="54">
        <v>111.97499999999999</v>
      </c>
      <c r="BF53" s="54">
        <v>89</v>
      </c>
      <c r="BG53" s="54">
        <v>157</v>
      </c>
      <c r="BH53" s="18">
        <v>3.4656341400000001</v>
      </c>
      <c r="BI53" s="54"/>
      <c r="BJ53" s="54"/>
      <c r="BK53" s="54"/>
      <c r="BL53" s="54"/>
      <c r="BM53" s="54"/>
      <c r="BN53" s="54"/>
      <c r="BP53" s="17">
        <v>3</v>
      </c>
      <c r="BQ53" s="54">
        <v>11</v>
      </c>
      <c r="BR53" s="54">
        <v>14</v>
      </c>
      <c r="BS53" s="54">
        <v>143</v>
      </c>
      <c r="BT53" s="54">
        <v>89</v>
      </c>
      <c r="BU53" s="54">
        <v>193</v>
      </c>
      <c r="BV53" s="18">
        <v>5.3718488850000004</v>
      </c>
    </row>
    <row r="54" spans="42:74"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17">
        <v>8</v>
      </c>
      <c r="BC54" s="54">
        <v>2</v>
      </c>
      <c r="BD54" s="54">
        <v>24</v>
      </c>
      <c r="BE54" s="54">
        <v>77</v>
      </c>
      <c r="BF54" s="54">
        <v>72</v>
      </c>
      <c r="BG54" s="54">
        <v>115</v>
      </c>
      <c r="BH54" s="18">
        <v>3.0287201100000001</v>
      </c>
      <c r="BI54" s="54"/>
      <c r="BJ54" s="54"/>
      <c r="BK54" s="54"/>
      <c r="BL54" s="54"/>
      <c r="BM54" s="54"/>
      <c r="BN54" s="54"/>
      <c r="BP54" s="17">
        <v>7</v>
      </c>
      <c r="BQ54" s="54">
        <v>2</v>
      </c>
      <c r="BR54" s="54">
        <v>21</v>
      </c>
      <c r="BS54" s="54">
        <v>115</v>
      </c>
      <c r="BT54" s="54">
        <v>72</v>
      </c>
      <c r="BU54" s="54">
        <v>161</v>
      </c>
      <c r="BV54" s="18">
        <v>5.6942647629999996</v>
      </c>
    </row>
    <row r="55" spans="42:74"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17">
        <v>6</v>
      </c>
      <c r="BC55" s="54">
        <v>13</v>
      </c>
      <c r="BD55" s="54">
        <v>20</v>
      </c>
      <c r="BE55" s="54">
        <v>117</v>
      </c>
      <c r="BF55" s="54">
        <v>58</v>
      </c>
      <c r="BG55" s="54">
        <v>164</v>
      </c>
      <c r="BH55" s="18">
        <v>5.8336056899999997</v>
      </c>
      <c r="BI55" s="54"/>
      <c r="BJ55" s="54"/>
      <c r="BK55" s="54"/>
      <c r="BL55" s="54"/>
      <c r="BM55" s="54"/>
      <c r="BN55" s="54"/>
      <c r="BP55" s="17">
        <v>6</v>
      </c>
      <c r="BQ55" s="54">
        <v>13</v>
      </c>
      <c r="BR55" s="54">
        <v>18</v>
      </c>
      <c r="BS55" s="54">
        <v>164</v>
      </c>
      <c r="BT55" s="54">
        <v>58</v>
      </c>
      <c r="BU55" s="54">
        <v>217</v>
      </c>
      <c r="BV55" s="18">
        <v>8.2389747789999994</v>
      </c>
    </row>
    <row r="56" spans="42:74"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17">
        <v>8</v>
      </c>
      <c r="BC56" s="54">
        <v>5</v>
      </c>
      <c r="BD56" s="54">
        <v>23</v>
      </c>
      <c r="BE56" s="54">
        <v>54</v>
      </c>
      <c r="BF56" s="54">
        <v>47</v>
      </c>
      <c r="BG56" s="54">
        <v>86</v>
      </c>
      <c r="BH56" s="18">
        <v>3.5178409300000002</v>
      </c>
      <c r="BI56" s="54"/>
      <c r="BJ56" s="54"/>
      <c r="BK56" s="54"/>
      <c r="BL56" s="54"/>
      <c r="BM56" s="54"/>
      <c r="BN56" s="54"/>
      <c r="BP56" s="17">
        <v>7</v>
      </c>
      <c r="BQ56" s="54">
        <v>5</v>
      </c>
      <c r="BR56" s="54">
        <v>21</v>
      </c>
      <c r="BS56" s="54">
        <v>93</v>
      </c>
      <c r="BT56" s="54">
        <v>47</v>
      </c>
      <c r="BU56" s="54">
        <v>136</v>
      </c>
      <c r="BV56" s="18">
        <v>6.5598329609999997</v>
      </c>
    </row>
    <row r="57" spans="42:74"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17">
        <v>12</v>
      </c>
      <c r="BC57" s="54">
        <v>9</v>
      </c>
      <c r="BD57" s="54">
        <v>31</v>
      </c>
      <c r="BE57" s="54">
        <v>26</v>
      </c>
      <c r="BF57" s="54">
        <v>34</v>
      </c>
      <c r="BG57" s="54">
        <v>50</v>
      </c>
      <c r="BH57" s="18">
        <v>1.7938365199999999</v>
      </c>
      <c r="BI57" s="54"/>
      <c r="BJ57" s="54"/>
      <c r="BK57" s="54"/>
      <c r="BL57" s="54"/>
      <c r="BM57" s="54"/>
      <c r="BN57" s="54"/>
      <c r="BP57" s="17">
        <v>11</v>
      </c>
      <c r="BQ57" s="54">
        <v>9</v>
      </c>
      <c r="BR57" s="54">
        <v>28</v>
      </c>
      <c r="BS57" s="54">
        <v>39</v>
      </c>
      <c r="BT57" s="54">
        <v>34</v>
      </c>
      <c r="BU57" s="54">
        <v>68</v>
      </c>
      <c r="BV57" s="18">
        <v>3.19807117</v>
      </c>
    </row>
    <row r="58" spans="42:74"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17">
        <v>31</v>
      </c>
      <c r="BC58" s="54">
        <v>4</v>
      </c>
      <c r="BD58" s="54">
        <v>56</v>
      </c>
      <c r="BE58" s="54">
        <v>35</v>
      </c>
      <c r="BF58" s="54">
        <v>38</v>
      </c>
      <c r="BG58" s="54">
        <v>62</v>
      </c>
      <c r="BH58" s="18">
        <v>3.9062107099999999</v>
      </c>
      <c r="BI58" s="54"/>
      <c r="BJ58" s="54"/>
      <c r="BK58" s="54"/>
      <c r="BL58" s="54"/>
      <c r="BM58" s="54"/>
      <c r="BN58" s="54"/>
      <c r="BP58" s="17">
        <v>26</v>
      </c>
      <c r="BQ58" s="54">
        <v>4</v>
      </c>
      <c r="BR58" s="54">
        <v>49</v>
      </c>
      <c r="BS58" s="54">
        <v>48</v>
      </c>
      <c r="BT58" s="54">
        <v>38</v>
      </c>
      <c r="BU58" s="54">
        <v>80</v>
      </c>
      <c r="BV58" s="18">
        <v>4.9121050679999998</v>
      </c>
    </row>
    <row r="59" spans="42:74"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17">
        <v>6</v>
      </c>
      <c r="BC59" s="54">
        <v>6</v>
      </c>
      <c r="BD59" s="54">
        <v>20</v>
      </c>
      <c r="BE59" s="54">
        <v>67</v>
      </c>
      <c r="BF59" s="54">
        <v>47</v>
      </c>
      <c r="BG59" s="54">
        <v>103</v>
      </c>
      <c r="BH59" s="18">
        <v>4.1896612900000001</v>
      </c>
      <c r="BI59" s="54"/>
      <c r="BJ59" s="54"/>
      <c r="BK59" s="54"/>
      <c r="BL59" s="54"/>
      <c r="BM59" s="54"/>
      <c r="BN59" s="54"/>
      <c r="BP59" s="17">
        <v>6</v>
      </c>
      <c r="BQ59" s="54">
        <v>6</v>
      </c>
      <c r="BR59" s="54">
        <v>19</v>
      </c>
      <c r="BS59" s="54">
        <v>78</v>
      </c>
      <c r="BT59" s="54">
        <v>47</v>
      </c>
      <c r="BU59" s="54">
        <v>115</v>
      </c>
      <c r="BV59" s="18">
        <v>4.9302305359999998</v>
      </c>
    </row>
    <row r="60" spans="42:74"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17">
        <v>12</v>
      </c>
      <c r="BC60" s="54">
        <v>3</v>
      </c>
      <c r="BD60" s="54">
        <v>30</v>
      </c>
      <c r="BE60" s="54">
        <v>69</v>
      </c>
      <c r="BF60" s="54">
        <v>31</v>
      </c>
      <c r="BG60" s="54">
        <v>106</v>
      </c>
      <c r="BH60" s="18">
        <v>6.6011027999999996</v>
      </c>
      <c r="BI60" s="54"/>
      <c r="BJ60" s="54"/>
      <c r="BK60" s="54"/>
      <c r="BL60" s="54"/>
      <c r="BM60" s="54"/>
      <c r="BN60" s="54"/>
      <c r="BP60" s="17">
        <v>11</v>
      </c>
      <c r="BQ60" s="54">
        <v>3</v>
      </c>
      <c r="BR60" s="54">
        <v>29</v>
      </c>
      <c r="BS60" s="54">
        <v>77</v>
      </c>
      <c r="BT60" s="54">
        <v>31</v>
      </c>
      <c r="BU60" s="54">
        <v>115</v>
      </c>
      <c r="BV60" s="18">
        <v>7.0887353219999998</v>
      </c>
    </row>
    <row r="61" spans="42:74"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17">
        <v>14</v>
      </c>
      <c r="BC61" s="54">
        <v>2</v>
      </c>
      <c r="BD61" s="54">
        <v>33</v>
      </c>
      <c r="BE61" s="54">
        <v>61</v>
      </c>
      <c r="BF61" s="54">
        <v>57</v>
      </c>
      <c r="BG61" s="54">
        <v>96</v>
      </c>
      <c r="BH61" s="18">
        <v>3.87490303</v>
      </c>
      <c r="BI61" s="54"/>
      <c r="BJ61" s="54"/>
      <c r="BK61" s="54"/>
      <c r="BL61" s="54"/>
      <c r="BM61" s="54"/>
      <c r="BN61" s="54"/>
      <c r="BP61" s="17">
        <v>14</v>
      </c>
      <c r="BQ61" s="54">
        <v>2</v>
      </c>
      <c r="BR61" s="54">
        <v>32</v>
      </c>
      <c r="BS61" s="54">
        <v>58</v>
      </c>
      <c r="BT61" s="54">
        <v>57</v>
      </c>
      <c r="BU61" s="54">
        <v>92</v>
      </c>
      <c r="BV61" s="18">
        <v>3.496184258</v>
      </c>
    </row>
    <row r="62" spans="42:74"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17">
        <v>4</v>
      </c>
      <c r="BC62" s="54">
        <v>3</v>
      </c>
      <c r="BD62" s="54">
        <v>17</v>
      </c>
      <c r="BE62" s="54">
        <v>71</v>
      </c>
      <c r="BF62" s="54">
        <v>45</v>
      </c>
      <c r="BG62" s="54">
        <v>109</v>
      </c>
      <c r="BH62" s="18">
        <v>4.7179103299999996</v>
      </c>
      <c r="BI62" s="54"/>
      <c r="BJ62" s="54"/>
      <c r="BK62" s="54"/>
      <c r="BL62" s="54"/>
      <c r="BM62" s="54"/>
      <c r="BN62" s="54"/>
      <c r="BP62" s="17">
        <v>4</v>
      </c>
      <c r="BQ62" s="54">
        <v>3</v>
      </c>
      <c r="BR62" s="54">
        <v>17</v>
      </c>
      <c r="BS62" s="54">
        <v>61</v>
      </c>
      <c r="BT62" s="54">
        <v>45</v>
      </c>
      <c r="BU62" s="54">
        <v>94</v>
      </c>
      <c r="BV62" s="18">
        <v>3.704874512</v>
      </c>
    </row>
    <row r="63" spans="42:74"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17">
        <v>7</v>
      </c>
      <c r="BC63" s="54">
        <v>7</v>
      </c>
      <c r="BD63" s="54">
        <v>22</v>
      </c>
      <c r="BE63" s="54">
        <v>74</v>
      </c>
      <c r="BF63" s="54">
        <v>38</v>
      </c>
      <c r="BG63" s="54">
        <v>111</v>
      </c>
      <c r="BH63" s="18">
        <v>5.6285015600000001</v>
      </c>
      <c r="BI63" s="54"/>
      <c r="BJ63" s="54"/>
      <c r="BK63" s="54"/>
      <c r="BL63" s="54"/>
      <c r="BM63" s="54"/>
      <c r="BN63" s="54"/>
      <c r="BP63" s="17">
        <v>7</v>
      </c>
      <c r="BQ63" s="54">
        <v>7</v>
      </c>
      <c r="BR63" s="54">
        <v>22</v>
      </c>
      <c r="BS63" s="54">
        <v>51</v>
      </c>
      <c r="BT63" s="54">
        <v>38</v>
      </c>
      <c r="BU63" s="54">
        <v>85</v>
      </c>
      <c r="BV63" s="18">
        <v>3.6989394959999999</v>
      </c>
    </row>
    <row r="64" spans="42:74"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17">
        <v>14</v>
      </c>
      <c r="BC64" s="54">
        <v>4</v>
      </c>
      <c r="BD64" s="54">
        <v>32</v>
      </c>
      <c r="BE64" s="54">
        <v>50</v>
      </c>
      <c r="BF64" s="54">
        <v>43</v>
      </c>
      <c r="BG64" s="54">
        <v>81.025000000000006</v>
      </c>
      <c r="BH64" s="18">
        <v>4.0323706499999998</v>
      </c>
      <c r="BI64" s="54"/>
      <c r="BJ64" s="54"/>
      <c r="BK64" s="54"/>
      <c r="BL64" s="54"/>
      <c r="BM64" s="54"/>
      <c r="BN64" s="54"/>
      <c r="BP64" s="17">
        <v>13</v>
      </c>
      <c r="BQ64" s="54">
        <v>4</v>
      </c>
      <c r="BR64" s="54">
        <v>31</v>
      </c>
      <c r="BS64" s="54">
        <v>32</v>
      </c>
      <c r="BT64" s="54">
        <v>43</v>
      </c>
      <c r="BU64" s="54">
        <v>59</v>
      </c>
      <c r="BV64" s="18">
        <v>1.938305454</v>
      </c>
    </row>
    <row r="65" spans="42:74"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17">
        <v>6</v>
      </c>
      <c r="BC65" s="54">
        <v>3</v>
      </c>
      <c r="BD65" s="54">
        <v>19</v>
      </c>
      <c r="BE65" s="54">
        <v>60</v>
      </c>
      <c r="BF65" s="54">
        <v>40</v>
      </c>
      <c r="BG65" s="54">
        <v>94</v>
      </c>
      <c r="BH65" s="18">
        <v>4.6422666599999998</v>
      </c>
      <c r="BI65" s="54"/>
      <c r="BJ65" s="54"/>
      <c r="BK65" s="54"/>
      <c r="BL65" s="54"/>
      <c r="BM65" s="54"/>
      <c r="BN65" s="54"/>
      <c r="BP65" s="17">
        <v>6</v>
      </c>
      <c r="BQ65" s="54">
        <v>3</v>
      </c>
      <c r="BR65" s="54">
        <v>19</v>
      </c>
      <c r="BS65" s="54">
        <v>43</v>
      </c>
      <c r="BT65" s="54">
        <v>40</v>
      </c>
      <c r="BU65" s="54">
        <v>72</v>
      </c>
      <c r="BV65" s="18">
        <v>2.914227629</v>
      </c>
    </row>
    <row r="66" spans="42:74"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17">
        <v>7</v>
      </c>
      <c r="BC66" s="54">
        <v>3</v>
      </c>
      <c r="BD66" s="54">
        <v>22</v>
      </c>
      <c r="BE66" s="54">
        <v>67</v>
      </c>
      <c r="BF66" s="54">
        <v>43</v>
      </c>
      <c r="BG66" s="54">
        <v>102</v>
      </c>
      <c r="BH66" s="18">
        <v>4.8476463499999998</v>
      </c>
      <c r="BI66" s="54"/>
      <c r="BJ66" s="54"/>
      <c r="BK66" s="54"/>
      <c r="BL66" s="54"/>
      <c r="BM66" s="54"/>
      <c r="BN66" s="54"/>
      <c r="BP66" s="17">
        <v>7</v>
      </c>
      <c r="BQ66" s="54">
        <v>3</v>
      </c>
      <c r="BR66" s="54">
        <v>21</v>
      </c>
      <c r="BS66" s="54">
        <v>46</v>
      </c>
      <c r="BT66" s="54">
        <v>43</v>
      </c>
      <c r="BU66" s="54">
        <v>77</v>
      </c>
      <c r="BV66" s="18">
        <v>2.7985780739999999</v>
      </c>
    </row>
    <row r="67" spans="42:74"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17">
        <v>5</v>
      </c>
      <c r="BC67" s="54">
        <v>3</v>
      </c>
      <c r="BD67" s="54">
        <v>18</v>
      </c>
      <c r="BE67" s="54">
        <v>59</v>
      </c>
      <c r="BF67" s="54">
        <v>35</v>
      </c>
      <c r="BG67" s="54">
        <v>93</v>
      </c>
      <c r="BH67" s="18">
        <v>5.1433198400000002</v>
      </c>
      <c r="BI67" s="54"/>
      <c r="BJ67" s="54"/>
      <c r="BK67" s="54"/>
      <c r="BL67" s="54"/>
      <c r="BM67" s="54"/>
      <c r="BN67" s="54"/>
      <c r="BP67" s="17">
        <v>5</v>
      </c>
      <c r="BQ67" s="54">
        <v>3</v>
      </c>
      <c r="BR67" s="54">
        <v>18</v>
      </c>
      <c r="BS67" s="54">
        <v>34</v>
      </c>
      <c r="BT67" s="54">
        <v>35</v>
      </c>
      <c r="BU67" s="54">
        <v>62</v>
      </c>
      <c r="BV67" s="18">
        <v>2.576887857</v>
      </c>
    </row>
    <row r="68" spans="42:74"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17">
        <v>4</v>
      </c>
      <c r="BC68" s="54">
        <v>3</v>
      </c>
      <c r="BD68" s="54">
        <v>16</v>
      </c>
      <c r="BE68" s="54">
        <v>62</v>
      </c>
      <c r="BF68" s="54">
        <v>52</v>
      </c>
      <c r="BG68" s="54">
        <v>97</v>
      </c>
      <c r="BH68" s="18">
        <v>3.1472147499999998</v>
      </c>
      <c r="BI68" s="54"/>
      <c r="BJ68" s="54"/>
      <c r="BK68" s="54"/>
      <c r="BL68" s="54"/>
      <c r="BM68" s="54"/>
      <c r="BN68" s="54"/>
      <c r="BP68" s="17">
        <v>5</v>
      </c>
      <c r="BQ68" s="54">
        <v>3</v>
      </c>
      <c r="BR68" s="54">
        <v>17</v>
      </c>
      <c r="BS68" s="54">
        <v>36</v>
      </c>
      <c r="BT68" s="54">
        <v>52</v>
      </c>
      <c r="BU68" s="54">
        <v>63</v>
      </c>
      <c r="BV68" s="18">
        <v>6.9465009999999999E-3</v>
      </c>
    </row>
    <row r="69" spans="42:74"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17">
        <v>5</v>
      </c>
      <c r="BC69" s="54">
        <v>2</v>
      </c>
      <c r="BD69" s="54">
        <v>19</v>
      </c>
      <c r="BE69" s="54">
        <v>66</v>
      </c>
      <c r="BF69" s="54">
        <v>56</v>
      </c>
      <c r="BG69" s="54">
        <v>102</v>
      </c>
      <c r="BH69" s="18">
        <v>3.6176211899999999</v>
      </c>
      <c r="BI69" s="54"/>
      <c r="BJ69" s="54"/>
      <c r="BK69" s="54"/>
      <c r="BL69" s="54"/>
      <c r="BM69" s="54"/>
      <c r="BN69" s="54"/>
      <c r="BP69" s="17">
        <v>5</v>
      </c>
      <c r="BQ69" s="54">
        <v>2</v>
      </c>
      <c r="BR69" s="54">
        <v>18</v>
      </c>
      <c r="BS69" s="54">
        <v>42</v>
      </c>
      <c r="BT69" s="54">
        <v>56</v>
      </c>
      <c r="BU69" s="54">
        <v>71</v>
      </c>
      <c r="BV69" s="18">
        <v>0.94350441900000004</v>
      </c>
    </row>
    <row r="70" spans="42:74"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17">
        <v>1</v>
      </c>
      <c r="BC70" s="54">
        <v>3</v>
      </c>
      <c r="BD70" s="54">
        <v>10</v>
      </c>
      <c r="BE70" s="54">
        <v>61</v>
      </c>
      <c r="BF70" s="54">
        <v>55</v>
      </c>
      <c r="BG70" s="54">
        <v>97</v>
      </c>
      <c r="BH70" s="18">
        <v>2.6863958700000001</v>
      </c>
      <c r="BI70" s="54"/>
      <c r="BJ70" s="54"/>
      <c r="BK70" s="54"/>
      <c r="BL70" s="54"/>
      <c r="BM70" s="54"/>
      <c r="BN70" s="54"/>
      <c r="BP70" s="17">
        <v>1</v>
      </c>
      <c r="BQ70" s="54">
        <v>3</v>
      </c>
      <c r="BR70" s="54">
        <v>10</v>
      </c>
      <c r="BS70" s="54">
        <v>41</v>
      </c>
      <c r="BT70" s="54">
        <v>55</v>
      </c>
      <c r="BU70" s="54">
        <v>70</v>
      </c>
      <c r="BV70" s="18">
        <v>0.11378234700000001</v>
      </c>
    </row>
    <row r="71" spans="42:74"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17">
        <v>2</v>
      </c>
      <c r="BC71" s="54">
        <v>5</v>
      </c>
      <c r="BD71" s="54">
        <v>10</v>
      </c>
      <c r="BE71" s="54">
        <v>74</v>
      </c>
      <c r="BF71" s="54">
        <v>62</v>
      </c>
      <c r="BG71" s="54">
        <v>112</v>
      </c>
      <c r="BH71" s="18">
        <v>2.7983073100000002</v>
      </c>
      <c r="BI71" s="54"/>
      <c r="BJ71" s="54"/>
      <c r="BK71" s="54"/>
      <c r="BL71" s="54"/>
      <c r="BM71" s="54"/>
      <c r="BN71" s="54"/>
      <c r="BP71" s="17">
        <v>1</v>
      </c>
      <c r="BQ71" s="54">
        <v>5</v>
      </c>
      <c r="BR71" s="54">
        <v>11</v>
      </c>
      <c r="BS71" s="54">
        <v>52</v>
      </c>
      <c r="BT71" s="54">
        <v>62</v>
      </c>
      <c r="BU71" s="54">
        <v>84</v>
      </c>
      <c r="BV71" s="18">
        <v>0.307588205</v>
      </c>
    </row>
    <row r="72" spans="42:74"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17">
        <v>0</v>
      </c>
      <c r="BC72" s="54">
        <v>3</v>
      </c>
      <c r="BD72" s="54">
        <v>6</v>
      </c>
      <c r="BE72" s="54">
        <v>60</v>
      </c>
      <c r="BF72" s="54">
        <v>46</v>
      </c>
      <c r="BG72" s="54">
        <v>94</v>
      </c>
      <c r="BH72" s="18">
        <v>3.4221623399999999</v>
      </c>
      <c r="BI72" s="54"/>
      <c r="BJ72" s="54"/>
      <c r="BK72" s="54"/>
      <c r="BL72" s="54"/>
      <c r="BM72" s="54"/>
      <c r="BN72" s="54"/>
      <c r="BP72" s="17">
        <v>0</v>
      </c>
      <c r="BQ72" s="54">
        <v>3</v>
      </c>
      <c r="BR72" s="54">
        <v>6</v>
      </c>
      <c r="BS72" s="54">
        <v>37</v>
      </c>
      <c r="BT72" s="54">
        <v>46</v>
      </c>
      <c r="BU72" s="54">
        <v>65</v>
      </c>
      <c r="BV72" s="18">
        <v>0.66181262799999996</v>
      </c>
    </row>
    <row r="73" spans="42:74"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17">
        <v>0</v>
      </c>
      <c r="BC73" s="54">
        <v>2</v>
      </c>
      <c r="BD73" s="54">
        <v>6</v>
      </c>
      <c r="BE73" s="54">
        <v>52</v>
      </c>
      <c r="BF73" s="54">
        <v>52</v>
      </c>
      <c r="BG73" s="54">
        <v>83</v>
      </c>
      <c r="BH73" s="18">
        <v>2.1099451500000002</v>
      </c>
      <c r="BI73" s="54"/>
      <c r="BJ73" s="54"/>
      <c r="BK73" s="54"/>
      <c r="BL73" s="54"/>
      <c r="BM73" s="54"/>
      <c r="BN73" s="54"/>
      <c r="BP73" s="17">
        <v>0</v>
      </c>
      <c r="BQ73" s="54">
        <v>2</v>
      </c>
      <c r="BR73" s="54">
        <v>6</v>
      </c>
      <c r="BS73" s="54">
        <v>30</v>
      </c>
      <c r="BT73" s="54">
        <v>52</v>
      </c>
      <c r="BU73" s="54">
        <v>56</v>
      </c>
      <c r="BV73" s="18">
        <v>-1.004415228</v>
      </c>
    </row>
    <row r="74" spans="42:74" ht="15.75" thickBot="1"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19">
        <v>0</v>
      </c>
      <c r="BC74" s="56">
        <v>0</v>
      </c>
      <c r="BD74" s="56">
        <v>7</v>
      </c>
      <c r="BE74" s="56">
        <v>58</v>
      </c>
      <c r="BF74" s="56">
        <v>73</v>
      </c>
      <c r="BG74" s="56">
        <v>91</v>
      </c>
      <c r="BH74" s="20">
        <v>0.70959561000000004</v>
      </c>
      <c r="BI74" s="54"/>
      <c r="BJ74" s="54"/>
      <c r="BK74" s="54"/>
      <c r="BL74" s="54"/>
      <c r="BM74" s="54"/>
      <c r="BN74" s="54"/>
      <c r="BP74" s="19">
        <v>0</v>
      </c>
      <c r="BQ74" s="56">
        <v>0</v>
      </c>
      <c r="BR74" s="56">
        <v>8</v>
      </c>
      <c r="BS74" s="56">
        <v>34</v>
      </c>
      <c r="BT74" s="56">
        <v>73</v>
      </c>
      <c r="BU74" s="56">
        <v>61</v>
      </c>
      <c r="BV74" s="20">
        <v>-2.9278147290000001</v>
      </c>
    </row>
    <row r="75" spans="42:74"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  <c r="BM75" s="54"/>
      <c r="BN75" s="54"/>
    </row>
    <row r="76" spans="42:74"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  <c r="BM76" s="54"/>
      <c r="BN76" s="54"/>
    </row>
    <row r="77" spans="42:74"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  <c r="BM77" s="54"/>
      <c r="BN77" s="54"/>
    </row>
    <row r="78" spans="42:74"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  <c r="BM78" s="54"/>
      <c r="BN78" s="54"/>
    </row>
    <row r="79" spans="42:74"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  <c r="BM79" s="54"/>
      <c r="BN79" s="54"/>
    </row>
    <row r="80" spans="42:74"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</row>
    <row r="81" spans="42:66"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  <c r="BH81" s="54"/>
      <c r="BI81" s="54"/>
      <c r="BJ81" s="54"/>
      <c r="BK81" s="54"/>
      <c r="BL81" s="54"/>
      <c r="BM81" s="54"/>
      <c r="BN81" s="54"/>
    </row>
    <row r="82" spans="42:66"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  <c r="BH82" s="54"/>
      <c r="BI82" s="54"/>
      <c r="BJ82" s="54"/>
      <c r="BK82" s="54"/>
      <c r="BL82" s="54"/>
      <c r="BM82" s="54"/>
      <c r="BN82" s="54"/>
    </row>
  </sheetData>
  <mergeCells count="25">
    <mergeCell ref="B31:C31"/>
    <mergeCell ref="D31:E31"/>
    <mergeCell ref="F31:G31"/>
    <mergeCell ref="H31:I31"/>
    <mergeCell ref="AB31:AC31"/>
    <mergeCell ref="T31:U31"/>
    <mergeCell ref="V31:W31"/>
    <mergeCell ref="X31:Y31"/>
    <mergeCell ref="Z31:AA31"/>
    <mergeCell ref="J31:K31"/>
    <mergeCell ref="L31:M31"/>
    <mergeCell ref="AD31:AE31"/>
    <mergeCell ref="AT31:AU31"/>
    <mergeCell ref="AR31:AS31"/>
    <mergeCell ref="AV32:AW32"/>
    <mergeCell ref="BP33:BQ33"/>
    <mergeCell ref="AX31:AY31"/>
    <mergeCell ref="AZ31:BA31"/>
    <mergeCell ref="AV31:AW31"/>
    <mergeCell ref="AF31:AG31"/>
    <mergeCell ref="AH31:AI31"/>
    <mergeCell ref="AL31:AM31"/>
    <mergeCell ref="AN31:AO31"/>
    <mergeCell ref="AP31:AQ31"/>
    <mergeCell ref="AJ31:AK31"/>
  </mergeCells>
  <phoneticPr fontId="1" type="noConversion"/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GS181"/>
  <sheetViews>
    <sheetView topLeftCell="CW91" workbookViewId="0">
      <selection activeCell="CW109" sqref="CW109"/>
    </sheetView>
  </sheetViews>
  <sheetFormatPr defaultRowHeight="15"/>
  <cols>
    <col min="1" max="1" width="11.42578125" bestFit="1" customWidth="1"/>
    <col min="2" max="27" width="9.140625" customWidth="1"/>
    <col min="28" max="28" width="11.5703125" customWidth="1"/>
    <col min="29" max="29" width="9.5703125" customWidth="1"/>
    <col min="30" max="30" width="11.5703125" customWidth="1"/>
    <col min="31" max="31" width="9.5703125" customWidth="1"/>
    <col min="32" max="32" width="11.5703125" customWidth="1"/>
    <col min="33" max="33" width="9.5703125" customWidth="1"/>
    <col min="34" max="34" width="11.5703125" customWidth="1"/>
    <col min="35" max="35" width="9.5703125" customWidth="1"/>
    <col min="36" max="36" width="11.5703125" customWidth="1"/>
    <col min="37" max="37" width="9.5703125" customWidth="1"/>
    <col min="38" max="38" width="11.5703125" customWidth="1"/>
    <col min="39" max="39" width="9.5703125" customWidth="1"/>
    <col min="40" max="40" width="11.5703125" customWidth="1"/>
    <col min="41" max="41" width="9.5703125" customWidth="1"/>
    <col min="42" max="42" width="11.5703125" customWidth="1"/>
    <col min="43" max="43" width="9.5703125" customWidth="1"/>
    <col min="44" max="44" width="11.5703125" customWidth="1"/>
    <col min="45" max="45" width="9.5703125" customWidth="1"/>
    <col min="46" max="46" width="11.5703125" customWidth="1"/>
    <col min="47" max="47" width="9.5703125" customWidth="1"/>
    <col min="48" max="48" width="11.5703125" customWidth="1"/>
    <col min="49" max="49" width="9.5703125" customWidth="1"/>
    <col min="50" max="50" width="11.5703125" customWidth="1"/>
    <col min="51" max="51" width="9.5703125" customWidth="1"/>
    <col min="52" max="52" width="11.5703125" customWidth="1"/>
    <col min="53" max="53" width="9.5703125" customWidth="1"/>
    <col min="54" max="54" width="11.5703125" customWidth="1"/>
    <col min="55" max="55" width="9.5703125" customWidth="1"/>
    <col min="56" max="56" width="11.5703125" customWidth="1"/>
    <col min="57" max="57" width="9.5703125" customWidth="1"/>
    <col min="58" max="58" width="11.5703125" customWidth="1"/>
    <col min="59" max="59" width="9.5703125" customWidth="1"/>
    <col min="60" max="60" width="11.5703125" customWidth="1"/>
    <col min="61" max="61" width="9.5703125" customWidth="1"/>
    <col min="62" max="62" width="11.5703125" customWidth="1"/>
    <col min="63" max="63" width="9.5703125" customWidth="1"/>
    <col min="64" max="64" width="11.5703125" customWidth="1"/>
    <col min="65" max="65" width="9.5703125" customWidth="1"/>
    <col min="66" max="66" width="11.5703125" customWidth="1"/>
    <col min="67" max="67" width="9.5703125" customWidth="1"/>
    <col min="68" max="68" width="11.5703125" customWidth="1"/>
    <col min="69" max="69" width="9.5703125" customWidth="1"/>
    <col min="70" max="70" width="11.5703125" customWidth="1"/>
    <col min="71" max="71" width="9.5703125" customWidth="1"/>
    <col min="72" max="72" width="11.5703125" customWidth="1"/>
    <col min="73" max="73" width="9.5703125" customWidth="1"/>
    <col min="74" max="74" width="11.5703125" customWidth="1"/>
    <col min="75" max="75" width="9.5703125" customWidth="1"/>
    <col min="76" max="76" width="11.5703125" customWidth="1"/>
    <col min="77" max="77" width="9.5703125" customWidth="1"/>
    <col min="78" max="78" width="11.5703125" customWidth="1"/>
    <col min="79" max="79" width="9.5703125" customWidth="1"/>
    <col min="80" max="80" width="11.5703125" customWidth="1"/>
    <col min="81" max="81" width="9.5703125" customWidth="1"/>
    <col min="82" max="82" width="11.5703125" customWidth="1"/>
    <col min="83" max="83" width="9.5703125" customWidth="1"/>
    <col min="84" max="84" width="11.5703125" customWidth="1"/>
    <col min="85" max="85" width="9.5703125" customWidth="1"/>
    <col min="86" max="86" width="11.5703125" customWidth="1"/>
    <col min="87" max="87" width="9.5703125" customWidth="1"/>
    <col min="88" max="88" width="11.5703125" customWidth="1"/>
    <col min="89" max="89" width="9.5703125" customWidth="1"/>
    <col min="90" max="90" width="11.5703125" customWidth="1"/>
    <col min="91" max="91" width="9.5703125" customWidth="1"/>
    <col min="92" max="92" width="11.5703125" customWidth="1"/>
    <col min="93" max="93" width="9.5703125" customWidth="1"/>
    <col min="94" max="94" width="11.5703125" customWidth="1"/>
    <col min="95" max="95" width="9.5703125" customWidth="1"/>
    <col min="96" max="96" width="11.5703125" customWidth="1"/>
    <col min="97" max="97" width="9.5703125" customWidth="1"/>
    <col min="98" max="98" width="11.5703125" customWidth="1"/>
    <col min="99" max="99" width="9.5703125" customWidth="1"/>
    <col min="100" max="100" width="11.5703125" customWidth="1"/>
    <col min="101" max="101" width="9.5703125" customWidth="1"/>
    <col min="102" max="102" width="11.5703125" customWidth="1"/>
    <col min="103" max="103" width="9.5703125" customWidth="1"/>
    <col min="104" max="104" width="11.5703125" customWidth="1"/>
    <col min="105" max="105" width="9.5703125" customWidth="1"/>
    <col min="106" max="106" width="11.5703125" customWidth="1"/>
    <col min="107" max="107" width="9.5703125" customWidth="1"/>
    <col min="108" max="108" width="11.5703125" customWidth="1"/>
    <col min="109" max="109" width="9.5703125" customWidth="1"/>
    <col min="110" max="110" width="11.5703125" customWidth="1"/>
    <col min="111" max="111" width="9.5703125" customWidth="1"/>
    <col min="112" max="112" width="11.5703125" customWidth="1"/>
    <col min="113" max="113" width="9.5703125" customWidth="1"/>
    <col min="114" max="114" width="11.5703125" customWidth="1"/>
    <col min="115" max="115" width="9.5703125" customWidth="1"/>
    <col min="116" max="116" width="11.5703125" customWidth="1"/>
    <col min="117" max="117" width="9.5703125" customWidth="1"/>
    <col min="118" max="118" width="11.5703125" customWidth="1"/>
    <col min="119" max="119" width="9.5703125" customWidth="1"/>
    <col min="120" max="120" width="11.5703125" customWidth="1"/>
    <col min="121" max="121" width="9.5703125" customWidth="1"/>
    <col min="122" max="122" width="11.5703125" customWidth="1"/>
    <col min="123" max="123" width="9.5703125" customWidth="1"/>
    <col min="124" max="124" width="11.5703125" customWidth="1"/>
    <col min="125" max="125" width="9.5703125" customWidth="1"/>
    <col min="126" max="126" width="11.5703125" customWidth="1"/>
    <col min="127" max="127" width="9.5703125" customWidth="1"/>
    <col min="128" max="128" width="11.5703125" customWidth="1"/>
    <col min="129" max="129" width="9.5703125" customWidth="1"/>
    <col min="130" max="130" width="11.5703125" customWidth="1"/>
    <col min="131" max="131" width="9.5703125" customWidth="1"/>
    <col min="132" max="132" width="11.5703125" customWidth="1"/>
    <col min="133" max="133" width="9.5703125" customWidth="1"/>
    <col min="134" max="134" width="11.5703125" customWidth="1"/>
    <col min="135" max="135" width="9.5703125" customWidth="1"/>
    <col min="136" max="136" width="11.5703125" customWidth="1"/>
    <col min="137" max="137" width="9.5703125" customWidth="1"/>
    <col min="138" max="138" width="11.5703125" customWidth="1"/>
    <col min="139" max="139" width="9.5703125" customWidth="1"/>
    <col min="140" max="140" width="11.5703125" customWidth="1"/>
    <col min="141" max="141" width="9.5703125" customWidth="1"/>
    <col min="142" max="142" width="11.5703125" customWidth="1"/>
    <col min="143" max="143" width="9.5703125" customWidth="1"/>
    <col min="144" max="144" width="11.5703125" customWidth="1"/>
    <col min="145" max="145" width="9.5703125" customWidth="1"/>
    <col min="146" max="146" width="11.5703125" customWidth="1"/>
    <col min="147" max="147" width="9.5703125" customWidth="1"/>
    <col min="148" max="148" width="11.5703125" customWidth="1"/>
    <col min="149" max="149" width="9.5703125" customWidth="1"/>
    <col min="150" max="150" width="11.5703125" customWidth="1"/>
    <col min="151" max="151" width="9.5703125" customWidth="1"/>
    <col min="152" max="152" width="11.5703125" customWidth="1"/>
    <col min="153" max="153" width="9.5703125" customWidth="1"/>
    <col min="154" max="154" width="11.5703125" customWidth="1"/>
    <col min="155" max="155" width="9.5703125" customWidth="1"/>
    <col min="156" max="156" width="11.5703125" customWidth="1"/>
    <col min="157" max="157" width="9.5703125" customWidth="1"/>
    <col min="158" max="158" width="11.5703125" customWidth="1"/>
    <col min="159" max="159" width="9.5703125" customWidth="1"/>
    <col min="160" max="160" width="11.5703125" customWidth="1"/>
    <col min="161" max="161" width="9.5703125" customWidth="1"/>
    <col min="162" max="162" width="11.5703125" customWidth="1"/>
    <col min="163" max="163" width="9.5703125" customWidth="1"/>
    <col min="164" max="164" width="11.5703125" customWidth="1"/>
    <col min="165" max="165" width="9.5703125" customWidth="1"/>
    <col min="166" max="166" width="11.5703125" customWidth="1"/>
    <col min="167" max="167" width="9.5703125" customWidth="1"/>
    <col min="168" max="168" width="11.5703125" customWidth="1"/>
    <col min="169" max="169" width="9.5703125" customWidth="1"/>
    <col min="170" max="170" width="11.5703125" customWidth="1"/>
    <col min="171" max="171" width="9.5703125" customWidth="1"/>
    <col min="172" max="172" width="11.5703125" customWidth="1"/>
    <col min="173" max="173" width="9.5703125" customWidth="1"/>
    <col min="174" max="174" width="11.5703125" customWidth="1"/>
    <col min="175" max="175" width="9.5703125" customWidth="1"/>
    <col min="176" max="176" width="11.5703125" customWidth="1"/>
    <col min="177" max="177" width="9.5703125" customWidth="1"/>
    <col min="178" max="178" width="11.5703125" customWidth="1"/>
    <col min="179" max="179" width="9.5703125" customWidth="1"/>
    <col min="180" max="180" width="11.5703125" customWidth="1"/>
    <col min="181" max="181" width="9.5703125" customWidth="1"/>
    <col min="182" max="182" width="11.5703125" customWidth="1"/>
    <col min="183" max="183" width="9.5703125" customWidth="1"/>
    <col min="184" max="184" width="11.5703125" customWidth="1"/>
    <col min="185" max="185" width="9.5703125" customWidth="1"/>
    <col min="186" max="187" width="9.140625" customWidth="1"/>
  </cols>
  <sheetData>
    <row r="1" spans="1:201" ht="15.75" thickBot="1"/>
    <row r="2" spans="1:201">
      <c r="A2" s="50" t="s">
        <v>31</v>
      </c>
      <c r="B2" s="3">
        <v>-1.0648211599999999</v>
      </c>
      <c r="C2" s="4">
        <v>0.48115675000000002</v>
      </c>
      <c r="D2" s="3">
        <v>-1.1310058599999999</v>
      </c>
      <c r="E2" s="4">
        <v>0.49398130000000001</v>
      </c>
      <c r="F2" s="3">
        <v>-1.0137908200000001</v>
      </c>
      <c r="G2" s="4">
        <v>0.4659605</v>
      </c>
      <c r="H2" s="3">
        <v>-1.03382632</v>
      </c>
      <c r="I2" s="4">
        <v>0.52431311999999997</v>
      </c>
      <c r="J2" s="3">
        <v>-0.86888206999999995</v>
      </c>
      <c r="K2" s="4">
        <v>0.57209810999999999</v>
      </c>
      <c r="L2" s="3">
        <v>-1.0415387700000001</v>
      </c>
      <c r="M2" s="4">
        <v>0.49119596999999998</v>
      </c>
      <c r="N2" s="3">
        <v>-0.95554965999999997</v>
      </c>
      <c r="O2" s="4">
        <v>0.50925823999999997</v>
      </c>
      <c r="P2" s="3">
        <v>-1.19961199</v>
      </c>
      <c r="Q2" s="4">
        <v>0.46786853</v>
      </c>
      <c r="R2" s="3">
        <v>-0.91576983999999995</v>
      </c>
      <c r="S2" s="4">
        <v>0.5195379</v>
      </c>
      <c r="T2" s="3">
        <v>-1.1130886900000001</v>
      </c>
      <c r="U2" s="4">
        <v>0.55843025000000002</v>
      </c>
      <c r="V2" s="3">
        <v>-1.04731146</v>
      </c>
      <c r="W2" s="4">
        <v>0.59775533000000003</v>
      </c>
      <c r="X2" s="3">
        <v>-1.1125133599999999</v>
      </c>
      <c r="Y2" s="4">
        <v>0.56496488</v>
      </c>
      <c r="Z2" s="3">
        <v>-0.93435444999999995</v>
      </c>
      <c r="AA2" s="4">
        <v>0.56851843000000002</v>
      </c>
      <c r="AB2" s="249">
        <v>-1.0014209999999999</v>
      </c>
      <c r="AC2" s="250">
        <v>0.59901360000000003</v>
      </c>
      <c r="AD2" s="3">
        <v>-0.89983672000000003</v>
      </c>
      <c r="AE2" s="4">
        <v>0.50345717999999995</v>
      </c>
      <c r="AF2" s="3">
        <v>-0.92904498000000002</v>
      </c>
      <c r="AG2" s="4">
        <v>0.51381452999999999</v>
      </c>
      <c r="AH2" s="3">
        <v>-0.98364753000000005</v>
      </c>
      <c r="AI2" s="4">
        <v>0.48639093</v>
      </c>
      <c r="AJ2" s="3">
        <v>-1.0241485100000001</v>
      </c>
      <c r="AK2" s="4">
        <v>0.59958615000000004</v>
      </c>
      <c r="AL2" s="3">
        <v>-1.0246435899999999</v>
      </c>
      <c r="AM2" s="4">
        <v>0.49835162</v>
      </c>
      <c r="AN2" s="3">
        <v>-0.94549130000000003</v>
      </c>
      <c r="AO2" s="4">
        <v>0.49359322</v>
      </c>
      <c r="AP2" s="3">
        <v>-1.10499087</v>
      </c>
      <c r="AQ2" s="4">
        <v>0.56482851000000001</v>
      </c>
      <c r="AR2" s="3">
        <v>-1.03595328</v>
      </c>
      <c r="AS2" s="4">
        <v>0.56021841999999999</v>
      </c>
      <c r="AT2" s="3">
        <v>-0.93440493000000002</v>
      </c>
      <c r="AU2" s="4">
        <v>0.54322777</v>
      </c>
      <c r="AV2" s="3">
        <v>-1.0742951000000001</v>
      </c>
      <c r="AW2" s="4">
        <v>0.58276030999999995</v>
      </c>
      <c r="AX2" s="3">
        <v>-0.97118541999999997</v>
      </c>
      <c r="AY2" s="4">
        <v>0.71897096000000005</v>
      </c>
      <c r="AZ2" s="3">
        <v>-0.95396904999999999</v>
      </c>
      <c r="BA2" s="4">
        <v>0.60056405000000002</v>
      </c>
      <c r="BB2" s="3">
        <v>-0.77896648000000002</v>
      </c>
      <c r="BC2" s="4">
        <v>0.56452115199999997</v>
      </c>
      <c r="BD2" s="3">
        <v>-1.0315386</v>
      </c>
      <c r="BE2" s="4">
        <v>0.52546771000000003</v>
      </c>
      <c r="BF2" s="3">
        <v>-1.0616297699999999</v>
      </c>
      <c r="BG2" s="4">
        <v>0.50077172999999997</v>
      </c>
      <c r="BH2" s="3">
        <v>-1.01395681</v>
      </c>
      <c r="BI2" s="4">
        <v>0.66890097000000004</v>
      </c>
      <c r="BJ2" s="3">
        <v>-1.0549480600000001</v>
      </c>
      <c r="BK2" s="4">
        <v>0.57913756000000005</v>
      </c>
      <c r="BL2" s="3">
        <v>-1.1029772799999999</v>
      </c>
      <c r="BM2" s="4">
        <v>0.48933102000000001</v>
      </c>
      <c r="BN2" s="3">
        <v>-0.80812351000000004</v>
      </c>
      <c r="BO2" s="4">
        <v>0.54743834999999996</v>
      </c>
      <c r="BP2" s="3">
        <v>-1.1657720899999999</v>
      </c>
      <c r="BQ2" s="4">
        <v>0.61024703999999996</v>
      </c>
      <c r="BR2" s="3">
        <v>-1.0985010799999999</v>
      </c>
      <c r="BS2" s="4">
        <v>0.54307287999999998</v>
      </c>
      <c r="BT2" s="3">
        <v>-1.0353372199999999</v>
      </c>
      <c r="BU2" s="4">
        <v>0.53615820000000003</v>
      </c>
      <c r="BV2" s="3">
        <v>-1.0606199000000001</v>
      </c>
      <c r="BW2" s="4">
        <v>0.47118265999999998</v>
      </c>
      <c r="BX2" s="3">
        <v>-0.97722750999999997</v>
      </c>
      <c r="BY2" s="4">
        <v>0.51235390000000003</v>
      </c>
      <c r="BZ2" s="3">
        <v>-1.0559425200000001</v>
      </c>
      <c r="CA2" s="4">
        <v>0.57466490000000003</v>
      </c>
      <c r="CB2" s="3">
        <v>-0.95771585000000004</v>
      </c>
      <c r="CC2" s="4">
        <v>0.52627429999999997</v>
      </c>
      <c r="CD2" s="3">
        <v>-1.0922337900000001</v>
      </c>
      <c r="CE2" s="4">
        <v>0.53852073</v>
      </c>
      <c r="CF2" s="3">
        <v>-0.94064561000000002</v>
      </c>
      <c r="CG2" s="4">
        <v>0.52617111999999999</v>
      </c>
      <c r="CH2" s="3">
        <v>-1.0214207099999999</v>
      </c>
      <c r="CI2" s="4">
        <v>0.55551614000000005</v>
      </c>
      <c r="CJ2" s="3">
        <v>-1.0693201299999999</v>
      </c>
      <c r="CK2" s="4">
        <v>0.50482771999999998</v>
      </c>
      <c r="CL2" s="3">
        <v>-0.98402095999999994</v>
      </c>
      <c r="CM2" s="4">
        <v>0.65383199000000003</v>
      </c>
      <c r="CN2" s="3">
        <v>-0.82776377999999995</v>
      </c>
      <c r="CO2" s="4">
        <v>0.57565436000000003</v>
      </c>
      <c r="CP2" s="3">
        <v>-0.99904143000000001</v>
      </c>
      <c r="CQ2" s="4">
        <v>0.53861789000000004</v>
      </c>
      <c r="CR2" s="3">
        <v>-0.97786044999999999</v>
      </c>
      <c r="CS2" s="4">
        <v>0.44827191</v>
      </c>
      <c r="CT2" s="3">
        <v>-1.0961166</v>
      </c>
      <c r="CU2" s="4">
        <v>0.5945783</v>
      </c>
      <c r="CV2" s="3">
        <v>-1.0120855099999999</v>
      </c>
      <c r="CW2" s="4">
        <v>0.60083752999999995</v>
      </c>
      <c r="CX2" s="3">
        <v>-1.0662106</v>
      </c>
      <c r="CY2" s="4">
        <v>0.57949477000000005</v>
      </c>
      <c r="CZ2" s="3">
        <v>-1.08872166</v>
      </c>
      <c r="DA2" s="4">
        <v>0.54192572000000006</v>
      </c>
      <c r="DB2" s="3">
        <v>-0.91174007999999995</v>
      </c>
      <c r="DC2" s="4">
        <v>0.61636416999999999</v>
      </c>
      <c r="DD2" s="3">
        <v>-1.1689771</v>
      </c>
      <c r="DE2" s="4">
        <v>0.53814925000000002</v>
      </c>
      <c r="DF2" s="3">
        <v>-1.0887935200000001</v>
      </c>
      <c r="DG2" s="4">
        <v>0.48630173999999998</v>
      </c>
      <c r="DH2" s="3">
        <v>-0.81844075000000005</v>
      </c>
      <c r="DI2" s="4">
        <v>0.59936303999999996</v>
      </c>
      <c r="DJ2" s="3">
        <v>-0.92173901000000003</v>
      </c>
      <c r="DK2" s="4">
        <v>0.53280636999999997</v>
      </c>
      <c r="DL2" s="3">
        <v>-1.06135475</v>
      </c>
      <c r="DM2" s="4">
        <v>0.56680728999999996</v>
      </c>
      <c r="DN2" s="3">
        <v>-1.0573573599999999</v>
      </c>
      <c r="DO2" s="4">
        <v>0.51324899999999996</v>
      </c>
      <c r="DP2" s="3">
        <v>-1.0621672600000001</v>
      </c>
      <c r="DQ2" s="4">
        <v>0.63719676000000003</v>
      </c>
      <c r="DR2" s="3">
        <v>-0.97955972999999996</v>
      </c>
      <c r="DS2" s="4">
        <v>0.49578675</v>
      </c>
      <c r="DT2" s="3">
        <v>-1.02914094</v>
      </c>
      <c r="DU2" s="4">
        <v>0.59064801</v>
      </c>
      <c r="DV2" s="3">
        <v>-0.8399993</v>
      </c>
      <c r="DW2" s="4">
        <v>0.54728527000000005</v>
      </c>
      <c r="DX2" s="3">
        <v>-0.88833810999999996</v>
      </c>
      <c r="DY2" s="4">
        <v>0.50405343999999996</v>
      </c>
      <c r="DZ2" s="3">
        <v>-0.95181747000000005</v>
      </c>
      <c r="EA2" s="4">
        <v>0.55526399999999998</v>
      </c>
      <c r="EB2" s="3">
        <v>-1.05205002</v>
      </c>
      <c r="EC2" s="4">
        <v>0.52276690999999997</v>
      </c>
      <c r="ED2" s="3">
        <v>-0.94459749999999998</v>
      </c>
      <c r="EE2" s="4">
        <v>0.53648857999999999</v>
      </c>
      <c r="EF2" s="3">
        <v>-0.98335015999999997</v>
      </c>
      <c r="EG2" s="4">
        <v>0.56918152</v>
      </c>
      <c r="EH2" s="3">
        <v>-1.0142801400000001</v>
      </c>
      <c r="EI2" s="4">
        <v>0.58350263999999996</v>
      </c>
      <c r="EJ2" s="3">
        <v>-1.14767782</v>
      </c>
      <c r="EK2" s="4">
        <v>0.47791215999999997</v>
      </c>
      <c r="EL2" s="3">
        <v>-0.91020574300000001</v>
      </c>
      <c r="EM2" s="4">
        <v>0.56838592399999999</v>
      </c>
      <c r="EN2" s="3">
        <v>-0.79693902999999999</v>
      </c>
      <c r="EO2" s="4">
        <v>0.57311487999999999</v>
      </c>
      <c r="EP2" s="3">
        <v>-0.92654950000000003</v>
      </c>
      <c r="EQ2" s="4">
        <v>0.49324393999999999</v>
      </c>
      <c r="ER2" s="3">
        <v>-0.72369614000000004</v>
      </c>
      <c r="ES2" s="4">
        <v>0.48696214999999998</v>
      </c>
      <c r="ET2" s="3">
        <v>-0.95750544000000004</v>
      </c>
      <c r="EU2" s="4">
        <v>0.57226195000000002</v>
      </c>
      <c r="EV2" s="3">
        <v>-0.96191062000000005</v>
      </c>
      <c r="EW2" s="4">
        <v>0.56205300999999996</v>
      </c>
      <c r="EX2" s="3">
        <v>-0.87940982000000001</v>
      </c>
      <c r="EY2" s="4">
        <v>0.50169905000000004</v>
      </c>
      <c r="EZ2" s="3">
        <v>-1.1396097700000001</v>
      </c>
      <c r="FA2" s="4">
        <v>0.52855585999999999</v>
      </c>
      <c r="FB2" s="3">
        <v>-0.95624207999999999</v>
      </c>
      <c r="FC2" s="4">
        <v>0.54002271999999996</v>
      </c>
      <c r="FD2" s="3">
        <v>-1.01614962</v>
      </c>
      <c r="FE2" s="4">
        <v>0.47711123</v>
      </c>
      <c r="FF2" s="3">
        <v>-0.92928752000000003</v>
      </c>
      <c r="FG2" s="4">
        <v>0.50486187000000005</v>
      </c>
      <c r="FH2" s="3">
        <v>-0.98837030999999997</v>
      </c>
      <c r="FI2" s="4">
        <v>0.53426050999999997</v>
      </c>
      <c r="FJ2" s="3">
        <v>-1.16842786</v>
      </c>
      <c r="FK2" s="4">
        <v>0.57736197</v>
      </c>
      <c r="FL2" s="3">
        <v>-0.86801631000000001</v>
      </c>
      <c r="FM2" s="4">
        <v>0.51402349000000003</v>
      </c>
      <c r="FN2" s="3">
        <v>-1.03906027</v>
      </c>
      <c r="FO2" s="4">
        <v>0.60185871999999996</v>
      </c>
      <c r="FP2" s="3">
        <v>-0.93623553000000004</v>
      </c>
      <c r="FQ2" s="4">
        <v>0.58618870999999995</v>
      </c>
      <c r="FR2" s="3">
        <v>-0.96872440000000004</v>
      </c>
      <c r="FS2" s="4">
        <v>0.51203061000000005</v>
      </c>
      <c r="FT2" s="3">
        <v>-0.90426293999999996</v>
      </c>
      <c r="FU2" s="4">
        <v>0.52147754000000002</v>
      </c>
      <c r="FV2" s="3">
        <v>-0.89508056999999996</v>
      </c>
      <c r="FW2" s="4">
        <v>0.47771782000000002</v>
      </c>
      <c r="FX2" s="3">
        <v>-0.98243877999999996</v>
      </c>
      <c r="FY2" s="4">
        <v>0.49836138000000002</v>
      </c>
      <c r="FZ2" s="3">
        <v>-0.97390884</v>
      </c>
      <c r="GA2" s="4">
        <v>0.49943816000000002</v>
      </c>
      <c r="GB2" s="3">
        <v>-1.12999603</v>
      </c>
      <c r="GC2" s="4">
        <v>0.48599563000000001</v>
      </c>
      <c r="GD2" s="255">
        <v>-1.0241236199999999</v>
      </c>
      <c r="GE2" s="256">
        <v>0.58669545000000001</v>
      </c>
      <c r="GF2" s="255">
        <v>-0.92040115</v>
      </c>
      <c r="GG2" s="256">
        <v>0.56308294000000003</v>
      </c>
      <c r="GH2" s="255">
        <v>-1.01765974</v>
      </c>
      <c r="GI2" s="256">
        <v>0.59585476999999998</v>
      </c>
      <c r="GJ2" s="255">
        <v>-0.96651770000000004</v>
      </c>
      <c r="GK2" s="256">
        <v>0.55780154000000004</v>
      </c>
      <c r="GL2" s="255">
        <v>-1.0431424600000001</v>
      </c>
      <c r="GM2" s="256">
        <v>0.59228738999999997</v>
      </c>
      <c r="GN2" s="255">
        <v>-0.94412974999999999</v>
      </c>
      <c r="GO2" s="256">
        <v>0.5013666</v>
      </c>
      <c r="GP2" s="255">
        <v>-0.99991218000000004</v>
      </c>
      <c r="GQ2" s="256">
        <v>0.58828681000000005</v>
      </c>
      <c r="GR2" s="255">
        <v>-1.0795003299999999</v>
      </c>
      <c r="GS2" s="256">
        <v>0.54600504000000005</v>
      </c>
    </row>
    <row r="3" spans="1:201">
      <c r="A3" s="51" t="s">
        <v>32</v>
      </c>
      <c r="B3" s="5">
        <v>-0.91920718000000001</v>
      </c>
      <c r="C3" s="6">
        <v>-0.67913352000000005</v>
      </c>
      <c r="D3" s="5">
        <v>-0.82788810999999995</v>
      </c>
      <c r="E3" s="6">
        <v>-0.86283818999999995</v>
      </c>
      <c r="F3" s="5">
        <v>-0.77573236000000001</v>
      </c>
      <c r="G3" s="6">
        <v>-0.78034475999999997</v>
      </c>
      <c r="H3" s="5">
        <v>-1.20885701</v>
      </c>
      <c r="I3" s="6">
        <v>-0.73779172000000004</v>
      </c>
      <c r="J3" s="5">
        <v>-0.91507548999999999</v>
      </c>
      <c r="K3" s="6">
        <v>-0.73027072999999998</v>
      </c>
      <c r="L3" s="5">
        <v>-0.70750133000000004</v>
      </c>
      <c r="M3" s="6">
        <v>-0.65178559000000003</v>
      </c>
      <c r="N3" s="5">
        <v>-1.1511278300000001</v>
      </c>
      <c r="O3" s="6">
        <v>-0.60177168999999997</v>
      </c>
      <c r="P3" s="5">
        <v>-1.0244702699999999</v>
      </c>
      <c r="Q3" s="6">
        <v>-0.80982801000000004</v>
      </c>
      <c r="R3" s="5">
        <v>-1.19834576</v>
      </c>
      <c r="S3" s="6">
        <v>-0.90082843999999995</v>
      </c>
      <c r="T3" s="5">
        <v>-1.18263217</v>
      </c>
      <c r="U3" s="6">
        <v>-0.78125548</v>
      </c>
      <c r="V3" s="5">
        <v>-1.24608249</v>
      </c>
      <c r="W3" s="6">
        <v>-0.81831684000000005</v>
      </c>
      <c r="X3" s="5">
        <v>-0.91104684000000002</v>
      </c>
      <c r="Y3" s="6">
        <v>-0.64549800999999996</v>
      </c>
      <c r="Z3" s="5">
        <v>-0.89038622999999995</v>
      </c>
      <c r="AA3" s="6">
        <v>-0.81737274000000004</v>
      </c>
      <c r="AB3" s="251">
        <v>-1.1829750000000001</v>
      </c>
      <c r="AC3" s="252">
        <v>-0.88502170000000002</v>
      </c>
      <c r="AD3" s="5">
        <v>-1.02352197</v>
      </c>
      <c r="AE3" s="6">
        <v>-0.69629664999999996</v>
      </c>
      <c r="AF3" s="5">
        <v>-1.04035816</v>
      </c>
      <c r="AG3" s="6">
        <v>-0.86263434999999999</v>
      </c>
      <c r="AH3" s="5">
        <v>-0.82643478999999997</v>
      </c>
      <c r="AI3" s="6">
        <v>-0.83872369999999996</v>
      </c>
      <c r="AJ3" s="5">
        <v>-1.0090175299999999</v>
      </c>
      <c r="AK3" s="6">
        <v>-0.76235339000000002</v>
      </c>
      <c r="AL3" s="5">
        <v>-1.08300573</v>
      </c>
      <c r="AM3" s="6">
        <v>-0.90530843999999999</v>
      </c>
      <c r="AN3" s="5">
        <v>-1.22103388</v>
      </c>
      <c r="AO3" s="6">
        <v>-0.66213920000000004</v>
      </c>
      <c r="AP3" s="5">
        <v>-1.22246158</v>
      </c>
      <c r="AQ3" s="6">
        <v>-0.83205415000000005</v>
      </c>
      <c r="AR3" s="5">
        <v>-0.65904267000000005</v>
      </c>
      <c r="AS3" s="6">
        <v>-0.67649904999999999</v>
      </c>
      <c r="AT3" s="5">
        <v>-1.1087012300000001</v>
      </c>
      <c r="AU3" s="6">
        <v>-0.83420346999999995</v>
      </c>
      <c r="AV3" s="5">
        <v>-1.0475427100000001</v>
      </c>
      <c r="AW3" s="6">
        <v>-0.52678223999999996</v>
      </c>
      <c r="AX3" s="5">
        <v>-1.0608400899999999</v>
      </c>
      <c r="AY3" s="6">
        <v>-0.65735080999999995</v>
      </c>
      <c r="AZ3" s="5">
        <v>-1.0630139300000001</v>
      </c>
      <c r="BA3" s="6">
        <v>-0.87152465999999995</v>
      </c>
      <c r="BB3" s="5">
        <v>-0.86561625200000003</v>
      </c>
      <c r="BC3" s="6">
        <v>-0.71736887299999996</v>
      </c>
      <c r="BD3" s="5">
        <v>-0.98538945</v>
      </c>
      <c r="BE3" s="6">
        <v>-0.57169915000000004</v>
      </c>
      <c r="BF3" s="5">
        <v>-1.1665885300000001</v>
      </c>
      <c r="BG3" s="6">
        <v>-0.69224043999999996</v>
      </c>
      <c r="BH3" s="5">
        <v>-1.0213227600000001</v>
      </c>
      <c r="BI3" s="6">
        <v>-0.80769219999999997</v>
      </c>
      <c r="BJ3" s="5">
        <v>-1.0320704700000001</v>
      </c>
      <c r="BK3" s="6">
        <v>-0.45886805000000003</v>
      </c>
      <c r="BL3" s="5">
        <v>-1.09484088</v>
      </c>
      <c r="BM3" s="6">
        <v>-0.72067113999999999</v>
      </c>
      <c r="BN3" s="5">
        <v>-0.77881314999999995</v>
      </c>
      <c r="BO3" s="6">
        <v>-0.76085267000000001</v>
      </c>
      <c r="BP3" s="5">
        <v>-1.0396329200000001</v>
      </c>
      <c r="BQ3" s="6">
        <v>-0.78457157</v>
      </c>
      <c r="BR3" s="5">
        <v>-1.3101897199999999</v>
      </c>
      <c r="BS3" s="6">
        <v>-0.63692545</v>
      </c>
      <c r="BT3" s="5">
        <v>-0.95302830000000005</v>
      </c>
      <c r="BU3" s="6">
        <v>-0.72765732000000005</v>
      </c>
      <c r="BV3" s="5">
        <v>-0.84244799999999997</v>
      </c>
      <c r="BW3" s="6">
        <v>-0.65041782000000004</v>
      </c>
      <c r="BX3" s="5">
        <v>-1.1997686700000001</v>
      </c>
      <c r="BY3" s="6">
        <v>-0.89830065000000003</v>
      </c>
      <c r="BZ3" s="5">
        <v>-0.72180427999999996</v>
      </c>
      <c r="CA3" s="6">
        <v>-0.68008274999999996</v>
      </c>
      <c r="CB3" s="5">
        <v>-0.69549207999999996</v>
      </c>
      <c r="CC3" s="6">
        <v>-0.78046373000000002</v>
      </c>
      <c r="CD3" s="5">
        <v>-0.91098548999999995</v>
      </c>
      <c r="CE3" s="6">
        <v>-0.8481997</v>
      </c>
      <c r="CF3" s="5">
        <v>-1.05513163</v>
      </c>
      <c r="CG3" s="6">
        <v>-0.85663412000000005</v>
      </c>
      <c r="CH3" s="5">
        <v>-0.88797811999999998</v>
      </c>
      <c r="CI3" s="6">
        <v>-0.93694485000000005</v>
      </c>
      <c r="CJ3" s="5">
        <v>-1.01227501</v>
      </c>
      <c r="CK3" s="6">
        <v>-0.81333509000000004</v>
      </c>
      <c r="CL3" s="5">
        <v>-1.15734943</v>
      </c>
      <c r="CM3" s="6">
        <v>-0.72152687999999998</v>
      </c>
      <c r="CN3" s="5">
        <v>-0.99119385000000004</v>
      </c>
      <c r="CO3" s="6">
        <v>-0.71898768999999996</v>
      </c>
      <c r="CP3" s="5">
        <v>-1.34900449</v>
      </c>
      <c r="CQ3" s="6">
        <v>-0.85008722999999997</v>
      </c>
      <c r="CR3" s="5">
        <v>-0.82445617000000004</v>
      </c>
      <c r="CS3" s="6">
        <v>-0.60510903000000005</v>
      </c>
      <c r="CT3" s="5">
        <v>-0.90003252</v>
      </c>
      <c r="CU3" s="6">
        <v>-0.71087252000000001</v>
      </c>
      <c r="CV3" s="5">
        <v>-0.99938735000000001</v>
      </c>
      <c r="CW3" s="6">
        <v>-0.72957671000000002</v>
      </c>
      <c r="CX3" s="5">
        <v>-1.11973463</v>
      </c>
      <c r="CY3" s="6">
        <v>-0.74006229999999995</v>
      </c>
      <c r="CZ3" s="5">
        <v>-1.2401511700000001</v>
      </c>
      <c r="DA3" s="6">
        <v>-0.71740806999999995</v>
      </c>
      <c r="DB3" s="5">
        <v>-1.0561549699999999</v>
      </c>
      <c r="DC3" s="6">
        <v>-0.76360282000000002</v>
      </c>
      <c r="DD3" s="5">
        <v>-1.3865305800000001</v>
      </c>
      <c r="DE3" s="6">
        <v>-0.70076483000000001</v>
      </c>
      <c r="DF3" s="5">
        <v>-0.88238616000000003</v>
      </c>
      <c r="DG3" s="6">
        <v>-0.73905180000000004</v>
      </c>
      <c r="DH3" s="5">
        <v>-1.18260963</v>
      </c>
      <c r="DI3" s="6">
        <v>-0.76569491000000001</v>
      </c>
      <c r="DJ3" s="5">
        <v>-1.1749915900000001</v>
      </c>
      <c r="DK3" s="6">
        <v>-0.89610405000000004</v>
      </c>
      <c r="DL3" s="5">
        <v>-1.08036428</v>
      </c>
      <c r="DM3" s="6">
        <v>-0.85052667000000004</v>
      </c>
      <c r="DN3" s="5">
        <v>-1.0618106899999999</v>
      </c>
      <c r="DO3" s="6">
        <v>-0.78486511999999997</v>
      </c>
      <c r="DP3" s="5">
        <v>-0.94841262000000004</v>
      </c>
      <c r="DQ3" s="6">
        <v>-0.66721677999999995</v>
      </c>
      <c r="DR3" s="5">
        <v>-0.95532114000000001</v>
      </c>
      <c r="DS3" s="6">
        <v>-0.54976022000000002</v>
      </c>
      <c r="DT3" s="5">
        <v>-1.04835593</v>
      </c>
      <c r="DU3" s="6">
        <v>-0.88791874999999998</v>
      </c>
      <c r="DV3" s="5">
        <v>-0.91530537999999995</v>
      </c>
      <c r="DW3" s="6">
        <v>-0.74124789000000002</v>
      </c>
      <c r="DX3" s="5">
        <v>-0.98247150000000005</v>
      </c>
      <c r="DY3" s="6">
        <v>-0.88659306999999998</v>
      </c>
      <c r="DZ3" s="5">
        <v>-1.01784772</v>
      </c>
      <c r="EA3" s="6">
        <v>-0.82122503000000002</v>
      </c>
      <c r="EB3" s="5">
        <v>-0.75724840000000004</v>
      </c>
      <c r="EC3" s="6">
        <v>-0.77636919999999998</v>
      </c>
      <c r="ED3" s="5">
        <v>-0.92575903999999998</v>
      </c>
      <c r="EE3" s="6">
        <v>-0.60286682000000003</v>
      </c>
      <c r="EF3" s="5">
        <v>-1.09566762</v>
      </c>
      <c r="EG3" s="6">
        <v>-0.92604262000000004</v>
      </c>
      <c r="EH3" s="5">
        <v>-1.13349557</v>
      </c>
      <c r="EI3" s="6">
        <v>-0.71176634999999999</v>
      </c>
      <c r="EJ3" s="5">
        <v>-1.09511984</v>
      </c>
      <c r="EK3" s="6">
        <v>-0.80220694999999997</v>
      </c>
      <c r="EL3" s="5">
        <v>-1.0386857350000001</v>
      </c>
      <c r="EM3" s="6">
        <v>-0.86386114000000003</v>
      </c>
      <c r="EN3" s="5">
        <v>-0.78513359999999999</v>
      </c>
      <c r="EO3" s="6">
        <v>-0.73843667999999996</v>
      </c>
      <c r="EP3" s="5">
        <v>-1.04286141</v>
      </c>
      <c r="EQ3" s="6">
        <v>-0.83227479999999998</v>
      </c>
      <c r="ER3" s="5">
        <v>-1.26675341</v>
      </c>
      <c r="ES3" s="6">
        <v>-0.71817173999999995</v>
      </c>
      <c r="ET3" s="5">
        <v>-0.96123102999999999</v>
      </c>
      <c r="EU3" s="6">
        <v>-0.77773859999999995</v>
      </c>
      <c r="EV3" s="5">
        <v>-0.82262590000000002</v>
      </c>
      <c r="EW3" s="6">
        <v>-0.78362339999999997</v>
      </c>
      <c r="EX3" s="5">
        <v>-1.03004126</v>
      </c>
      <c r="EY3" s="6">
        <v>-0.79828290999999996</v>
      </c>
      <c r="EZ3" s="5">
        <v>-0.97982966000000005</v>
      </c>
      <c r="FA3" s="6">
        <v>-0.67741130999999999</v>
      </c>
      <c r="FB3" s="5">
        <v>-0.85747821999999996</v>
      </c>
      <c r="FC3" s="6">
        <v>-0.75937065000000004</v>
      </c>
      <c r="FD3" s="5">
        <v>-0.88721125999999995</v>
      </c>
      <c r="FE3" s="6">
        <v>-0.61942664999999997</v>
      </c>
      <c r="FF3" s="5">
        <v>-1.0300247499999999</v>
      </c>
      <c r="FG3" s="6">
        <v>-0.63189512000000003</v>
      </c>
      <c r="FH3" s="5">
        <v>-1.1213603599999999</v>
      </c>
      <c r="FI3" s="6">
        <v>-0.80453079999999999</v>
      </c>
      <c r="FJ3" s="5">
        <v>-0.88552909999999996</v>
      </c>
      <c r="FK3" s="6">
        <v>-0.73972952000000003</v>
      </c>
      <c r="FL3" s="5">
        <v>-0.89023189000000003</v>
      </c>
      <c r="FM3" s="6">
        <v>-0.65489960000000003</v>
      </c>
      <c r="FN3" s="5">
        <v>-1.0922885499999999</v>
      </c>
      <c r="FO3" s="6">
        <v>-0.85463387999999996</v>
      </c>
      <c r="FP3" s="5">
        <v>-0.94990041000000003</v>
      </c>
      <c r="FQ3" s="6">
        <v>-0.87097522000000005</v>
      </c>
      <c r="FR3" s="5">
        <v>-0.82146182999999995</v>
      </c>
      <c r="FS3" s="6">
        <v>-0.68415513999999999</v>
      </c>
      <c r="FT3" s="5">
        <v>-1.1156485</v>
      </c>
      <c r="FU3" s="6">
        <v>-0.68437862999999999</v>
      </c>
      <c r="FV3" s="5">
        <v>-0.74167000000000005</v>
      </c>
      <c r="FW3" s="6">
        <v>-0.68430626000000006</v>
      </c>
      <c r="FX3" s="5">
        <v>-1.0720919900000001</v>
      </c>
      <c r="FY3" s="6">
        <v>-0.66866497000000003</v>
      </c>
      <c r="FZ3" s="5">
        <v>-0.82244289000000004</v>
      </c>
      <c r="GA3" s="6">
        <v>-0.58036721000000002</v>
      </c>
      <c r="GB3" s="5">
        <v>-1.0161188999999999</v>
      </c>
      <c r="GC3" s="6">
        <v>-0.50664876999999997</v>
      </c>
      <c r="GD3" s="257">
        <v>-1.0974113299999999</v>
      </c>
      <c r="GE3" s="258">
        <v>-0.68143447999999995</v>
      </c>
      <c r="GF3" s="257">
        <v>-1.0425566399999999</v>
      </c>
      <c r="GG3" s="258">
        <v>-0.7585961</v>
      </c>
      <c r="GH3" s="257">
        <v>-0.97225961000000005</v>
      </c>
      <c r="GI3" s="258">
        <v>-0.63928677</v>
      </c>
      <c r="GJ3" s="257">
        <v>-1.27492446</v>
      </c>
      <c r="GK3" s="258">
        <v>-0.58526193999999998</v>
      </c>
      <c r="GL3" s="257">
        <v>-1.20798428</v>
      </c>
      <c r="GM3" s="258">
        <v>-0.80827291000000001</v>
      </c>
      <c r="GN3" s="257">
        <v>-1.0152022000000001</v>
      </c>
      <c r="GO3" s="258">
        <v>-0.79787971999999996</v>
      </c>
      <c r="GP3" s="257">
        <v>-0.92733266999999997</v>
      </c>
      <c r="GQ3" s="258">
        <v>-0.68642188000000004</v>
      </c>
      <c r="GR3" s="257">
        <v>-0.91236008999999996</v>
      </c>
      <c r="GS3" s="258">
        <v>-0.82501075000000001</v>
      </c>
    </row>
    <row r="4" spans="1:201">
      <c r="A4" s="51" t="s">
        <v>33</v>
      </c>
      <c r="B4" s="5">
        <v>1.1867195699999999</v>
      </c>
      <c r="C4" s="6"/>
      <c r="D4" s="5">
        <v>1.0895731900000001</v>
      </c>
      <c r="E4" s="6"/>
      <c r="F4" s="5">
        <v>0.99067883000000001</v>
      </c>
      <c r="G4" s="6"/>
      <c r="H4" s="5">
        <v>1.0762476599999999</v>
      </c>
      <c r="I4" s="6"/>
      <c r="J4" s="5">
        <v>1.0885778800000001</v>
      </c>
      <c r="K4" s="6"/>
      <c r="L4" s="5">
        <v>0.94740075000000001</v>
      </c>
      <c r="M4" s="6"/>
      <c r="N4" s="5">
        <v>1.2156255199999999</v>
      </c>
      <c r="O4" s="6"/>
      <c r="P4" s="5">
        <v>0.95112240999999997</v>
      </c>
      <c r="Q4" s="6"/>
      <c r="R4" s="5">
        <v>1.06050176</v>
      </c>
      <c r="S4" s="6"/>
      <c r="T4" s="5">
        <v>0.99791615</v>
      </c>
      <c r="U4" s="6"/>
      <c r="V4" s="5">
        <v>0.99945413999999999</v>
      </c>
      <c r="W4" s="6"/>
      <c r="X4" s="5">
        <v>1.01359139</v>
      </c>
      <c r="Y4" s="6"/>
      <c r="Z4" s="5">
        <v>1.0738192499999999</v>
      </c>
      <c r="AA4" s="6"/>
      <c r="AB4" s="251">
        <v>0.97794999999999999</v>
      </c>
      <c r="AC4" s="252"/>
      <c r="AD4" s="5">
        <v>0.89778632000000003</v>
      </c>
      <c r="AE4" s="252"/>
      <c r="AF4" s="5">
        <v>0.96897149000000005</v>
      </c>
      <c r="AG4" s="252"/>
      <c r="AH4" s="5">
        <v>1.0222626299999999</v>
      </c>
      <c r="AI4" s="252"/>
      <c r="AJ4" s="5">
        <v>1.05354514</v>
      </c>
      <c r="AK4" s="252"/>
      <c r="AL4" s="5">
        <v>0.96818336000000005</v>
      </c>
      <c r="AM4" s="252"/>
      <c r="AN4" s="5">
        <v>0.95060067999999998</v>
      </c>
      <c r="AO4" s="252"/>
      <c r="AP4" s="5">
        <v>1.0364949400000001</v>
      </c>
      <c r="AQ4" s="252"/>
      <c r="AR4" s="5">
        <v>0.91776471999999998</v>
      </c>
      <c r="AS4" s="252"/>
      <c r="AT4" s="5">
        <v>1.1583740899999999</v>
      </c>
      <c r="AU4" s="252"/>
      <c r="AV4" s="5">
        <v>0.94392737000000004</v>
      </c>
      <c r="AW4" s="252"/>
      <c r="AX4" s="5">
        <v>1.03623445</v>
      </c>
      <c r="AY4" s="252"/>
      <c r="AZ4" s="5">
        <v>1.0835690499999999</v>
      </c>
      <c r="BA4" s="252"/>
      <c r="BB4" s="5">
        <v>1.038275818</v>
      </c>
      <c r="BC4" s="252"/>
      <c r="BD4" s="5">
        <v>1.01981857</v>
      </c>
      <c r="BE4" s="252"/>
      <c r="BF4" s="5">
        <v>1.0727719899999999</v>
      </c>
      <c r="BG4" s="252"/>
      <c r="BH4" s="5">
        <v>1.10098089</v>
      </c>
      <c r="BI4" s="252"/>
      <c r="BJ4" s="5">
        <v>1.05433526</v>
      </c>
      <c r="BK4" s="252"/>
      <c r="BL4" s="5">
        <v>1.2347677500000001</v>
      </c>
      <c r="BM4" s="252"/>
      <c r="BN4" s="5">
        <v>1.03762971</v>
      </c>
      <c r="BO4" s="252"/>
      <c r="BP4" s="5">
        <v>1.1074529</v>
      </c>
      <c r="BQ4" s="252"/>
      <c r="BR4" s="5">
        <v>0.89446303999999999</v>
      </c>
      <c r="BS4" s="252"/>
      <c r="BT4" s="5">
        <v>0.93096049999999997</v>
      </c>
      <c r="BU4" s="252"/>
      <c r="BV4" s="5">
        <v>1.0909455699999999</v>
      </c>
      <c r="BW4" s="252"/>
      <c r="BX4" s="5">
        <v>0.98135740999999999</v>
      </c>
      <c r="BY4" s="252"/>
      <c r="BZ4" s="5">
        <v>1.0876081900000001</v>
      </c>
      <c r="CA4" s="252"/>
      <c r="CB4" s="5">
        <v>0.94658412999999997</v>
      </c>
      <c r="CC4" s="252"/>
      <c r="CD4" s="5">
        <v>0.90707185999999995</v>
      </c>
      <c r="CE4" s="252"/>
      <c r="CF4" s="5">
        <v>1.1331338200000001</v>
      </c>
      <c r="CG4" s="252"/>
      <c r="CH4" s="5">
        <v>0.93215457999999995</v>
      </c>
      <c r="CI4" s="252"/>
      <c r="CJ4" s="5">
        <v>1.1796364800000001</v>
      </c>
      <c r="CK4" s="252"/>
      <c r="CL4" s="5">
        <v>1.0842860000000001</v>
      </c>
      <c r="CM4" s="252"/>
      <c r="CN4" s="5">
        <v>1.0873002199999999</v>
      </c>
      <c r="CO4" s="252"/>
      <c r="CP4" s="5">
        <v>1.0352611</v>
      </c>
      <c r="CQ4" s="252"/>
      <c r="CR4" s="5">
        <v>1.0252159199999999</v>
      </c>
      <c r="CS4" s="252"/>
      <c r="CT4" s="5">
        <v>0.91368963000000003</v>
      </c>
      <c r="CU4" s="252"/>
      <c r="CV4" s="5">
        <v>1.04632869</v>
      </c>
      <c r="CW4" s="252"/>
      <c r="CX4" s="5">
        <v>1.1245843</v>
      </c>
      <c r="CY4" s="252"/>
      <c r="CZ4" s="5">
        <v>0.95169696000000004</v>
      </c>
      <c r="DA4" s="252"/>
      <c r="DB4" s="5">
        <v>1.0376512899999999</v>
      </c>
      <c r="DC4" s="252"/>
      <c r="DD4" s="5">
        <v>1.1729508200000001</v>
      </c>
      <c r="DE4" s="252"/>
      <c r="DF4" s="5">
        <v>1.1203665300000001</v>
      </c>
      <c r="DG4" s="252"/>
      <c r="DH4" s="5">
        <v>0.93145800000000001</v>
      </c>
      <c r="DI4" s="252"/>
      <c r="DJ4" s="5">
        <v>1.19020196</v>
      </c>
      <c r="DK4" s="252"/>
      <c r="DL4" s="5">
        <v>1.06103634</v>
      </c>
      <c r="DM4" s="252"/>
      <c r="DN4" s="5">
        <v>1.1156675300000001</v>
      </c>
      <c r="DO4" s="252"/>
      <c r="DP4" s="5">
        <v>0.94906796999999998</v>
      </c>
      <c r="DQ4" s="252"/>
      <c r="DR4" s="5">
        <v>0.92535774000000004</v>
      </c>
      <c r="DS4" s="252"/>
      <c r="DT4" s="5">
        <v>1.0492572099999999</v>
      </c>
      <c r="DU4" s="252"/>
      <c r="DV4" s="5">
        <v>1.05322333</v>
      </c>
      <c r="DW4" s="252"/>
      <c r="DX4" s="5">
        <v>1.00310053</v>
      </c>
      <c r="DY4" s="252"/>
      <c r="DZ4" s="5">
        <v>0.92254431999999997</v>
      </c>
      <c r="EA4" s="252"/>
      <c r="EB4" s="5">
        <v>0.93154901000000001</v>
      </c>
      <c r="EC4" s="252"/>
      <c r="ED4" s="5">
        <v>1.2458070999999999</v>
      </c>
      <c r="EE4" s="252"/>
      <c r="EF4" s="5">
        <v>1.10494936</v>
      </c>
      <c r="EG4" s="252"/>
      <c r="EH4" s="5">
        <v>0.90841640999999995</v>
      </c>
      <c r="EI4" s="252"/>
      <c r="EJ4" s="5">
        <v>1.1933741099999999</v>
      </c>
      <c r="EK4" s="252"/>
      <c r="EL4" s="5">
        <v>1.0760747909999999</v>
      </c>
      <c r="EM4" s="252"/>
      <c r="EN4" s="5">
        <v>0.98152028000000002</v>
      </c>
      <c r="EO4" s="252"/>
      <c r="EP4" s="5">
        <v>0.91536355999999997</v>
      </c>
      <c r="EQ4" s="252"/>
      <c r="ER4" s="5">
        <v>1.16464791</v>
      </c>
      <c r="ES4" s="252"/>
      <c r="ET4" s="5">
        <v>1.00418593</v>
      </c>
      <c r="EU4" s="252"/>
      <c r="EV4" s="5">
        <v>1.0597339100000001</v>
      </c>
      <c r="EW4" s="252"/>
      <c r="EX4" s="5">
        <v>0.98905096000000003</v>
      </c>
      <c r="EY4" s="252"/>
      <c r="EZ4" s="5">
        <v>1.1034332</v>
      </c>
      <c r="FA4" s="252"/>
      <c r="FB4" s="5">
        <v>1.1648299</v>
      </c>
      <c r="FC4" s="252"/>
      <c r="FD4" s="5">
        <v>1.0360252700000001</v>
      </c>
      <c r="FE4" s="252"/>
      <c r="FF4" s="5">
        <v>0.94819933000000001</v>
      </c>
      <c r="FG4" s="252"/>
      <c r="FH4" s="5">
        <v>1.07237392</v>
      </c>
      <c r="FI4" s="252"/>
      <c r="FJ4" s="5">
        <v>0.92199366999999999</v>
      </c>
      <c r="FK4" s="252"/>
      <c r="FL4" s="5">
        <v>1.1743062900000001</v>
      </c>
      <c r="FM4" s="252"/>
      <c r="FN4" s="5">
        <v>1.02055732</v>
      </c>
      <c r="FO4" s="252"/>
      <c r="FP4" s="5">
        <v>1.01274738</v>
      </c>
      <c r="FQ4" s="252"/>
      <c r="FR4" s="5">
        <v>1.1661100900000001</v>
      </c>
      <c r="FS4" s="252"/>
      <c r="FT4" s="5">
        <v>1.00552573</v>
      </c>
      <c r="FU4" s="252"/>
      <c r="FV4" s="5">
        <v>1.0552782000000001</v>
      </c>
      <c r="FW4" s="252"/>
      <c r="FX4" s="5">
        <v>1.10212741</v>
      </c>
      <c r="FY4" s="252"/>
      <c r="FZ4" s="5">
        <v>1.04807648</v>
      </c>
      <c r="GA4" s="252"/>
      <c r="GB4" s="5">
        <v>1.00618377</v>
      </c>
      <c r="GC4" s="252"/>
      <c r="GD4" s="257">
        <v>0.90186255999999998</v>
      </c>
      <c r="GE4" s="258"/>
      <c r="GF4" s="257">
        <v>1.03313649</v>
      </c>
      <c r="GG4" s="258"/>
      <c r="GH4" s="257">
        <v>1.07443124</v>
      </c>
      <c r="GI4" s="258"/>
      <c r="GJ4" s="257">
        <v>1.03451586</v>
      </c>
      <c r="GK4" s="258"/>
      <c r="GL4" s="257">
        <v>1.0848986899999999</v>
      </c>
      <c r="GM4" s="258"/>
      <c r="GN4" s="257">
        <v>0.92710066000000002</v>
      </c>
      <c r="GO4" s="258"/>
      <c r="GP4" s="257">
        <v>0.92305561999999997</v>
      </c>
      <c r="GQ4" s="258"/>
      <c r="GR4" s="257">
        <v>1.0284190600000001</v>
      </c>
      <c r="GS4" s="258"/>
    </row>
    <row r="5" spans="1:201">
      <c r="A5" s="51" t="s">
        <v>34</v>
      </c>
      <c r="B5" s="5">
        <v>-0.39764327999999999</v>
      </c>
      <c r="C5" s="6"/>
      <c r="D5" s="5">
        <v>-0.44344360999999999</v>
      </c>
      <c r="E5" s="6"/>
      <c r="F5" s="5">
        <v>-0.42436024999999999</v>
      </c>
      <c r="G5" s="6"/>
      <c r="H5" s="5">
        <v>-0.44701007999999998</v>
      </c>
      <c r="I5" s="6"/>
      <c r="J5" s="5">
        <v>-0.42241686000000001</v>
      </c>
      <c r="K5" s="6"/>
      <c r="L5" s="5">
        <v>-0.41449129000000001</v>
      </c>
      <c r="M5" s="6"/>
      <c r="N5" s="5">
        <v>-0.42194775000000001</v>
      </c>
      <c r="O5" s="6"/>
      <c r="P5" s="5">
        <v>-0.44954569</v>
      </c>
      <c r="Q5" s="6"/>
      <c r="R5" s="5">
        <v>-0.41226742</v>
      </c>
      <c r="S5" s="6"/>
      <c r="T5" s="5">
        <v>-0.47559059999999997</v>
      </c>
      <c r="U5" s="6"/>
      <c r="V5" s="5">
        <v>-0.45418523</v>
      </c>
      <c r="W5" s="6"/>
      <c r="X5" s="5">
        <v>-0.45010209000000001</v>
      </c>
      <c r="Y5" s="6"/>
      <c r="Z5" s="5">
        <v>-0.39897708999999998</v>
      </c>
      <c r="AA5" s="6"/>
      <c r="AB5" s="251">
        <v>-0.45304220000000001</v>
      </c>
      <c r="AC5" s="252"/>
      <c r="AD5" s="5">
        <v>-0.44328293000000002</v>
      </c>
      <c r="AE5" s="252"/>
      <c r="AF5" s="5">
        <v>-0.42613653000000001</v>
      </c>
      <c r="AG5" s="252"/>
      <c r="AH5" s="5">
        <v>-0.43544923000000002</v>
      </c>
      <c r="AI5" s="252"/>
      <c r="AJ5" s="5">
        <v>-0.41369678999999998</v>
      </c>
      <c r="AK5" s="252"/>
      <c r="AL5" s="5">
        <v>-0.42238135999999998</v>
      </c>
      <c r="AM5" s="252"/>
      <c r="AN5" s="5">
        <v>-0.47726157000000002</v>
      </c>
      <c r="AO5" s="252"/>
      <c r="AP5" s="5">
        <v>-0.42582502999999999</v>
      </c>
      <c r="AQ5" s="252"/>
      <c r="AR5" s="5">
        <v>-0.50201790000000002</v>
      </c>
      <c r="AS5" s="252"/>
      <c r="AT5" s="5">
        <v>-0.44105614999999998</v>
      </c>
      <c r="AU5" s="252"/>
      <c r="AV5" s="5">
        <v>-0.45284807999999999</v>
      </c>
      <c r="AW5" s="252"/>
      <c r="AX5" s="5">
        <v>-0.42901783999999998</v>
      </c>
      <c r="AY5" s="252"/>
      <c r="AZ5" s="5">
        <v>-0.41932364999999999</v>
      </c>
      <c r="BA5" s="252"/>
      <c r="BB5" s="5">
        <v>-0.44232759599999999</v>
      </c>
      <c r="BC5" s="252"/>
      <c r="BD5" s="5">
        <v>-0.45359977000000001</v>
      </c>
      <c r="BE5" s="252"/>
      <c r="BF5" s="5">
        <v>-0.41091694000000001</v>
      </c>
      <c r="BG5" s="252"/>
      <c r="BH5" s="5">
        <v>-0.41046251</v>
      </c>
      <c r="BI5" s="252"/>
      <c r="BJ5" s="5">
        <v>-0.41667016000000001</v>
      </c>
      <c r="BK5" s="252"/>
      <c r="BL5" s="5">
        <v>-0.40421352999999999</v>
      </c>
      <c r="BM5" s="252"/>
      <c r="BN5" s="5">
        <v>-0.48953221000000002</v>
      </c>
      <c r="BO5" s="252"/>
      <c r="BP5" s="5">
        <v>-0.45605400000000001</v>
      </c>
      <c r="BQ5" s="252"/>
      <c r="BR5" s="5">
        <v>-0.49638621999999999</v>
      </c>
      <c r="BS5" s="252"/>
      <c r="BT5" s="5">
        <v>-0.44613556999999998</v>
      </c>
      <c r="BU5" s="252"/>
      <c r="BV5" s="5">
        <v>-0.38904810000000001</v>
      </c>
      <c r="BW5" s="252"/>
      <c r="BX5" s="5">
        <v>-0.4992875</v>
      </c>
      <c r="BY5" s="252"/>
      <c r="BZ5" s="5">
        <v>-0.43918861999999997</v>
      </c>
      <c r="CA5" s="252"/>
      <c r="CB5" s="5">
        <v>-0.45431592999999998</v>
      </c>
      <c r="CC5" s="252"/>
      <c r="CD5" s="5">
        <v>-0.43124610000000002</v>
      </c>
      <c r="CE5" s="252"/>
      <c r="CF5" s="5">
        <v>-0.41025192999999999</v>
      </c>
      <c r="CG5" s="252"/>
      <c r="CH5" s="5">
        <v>-0.42886742</v>
      </c>
      <c r="CI5" s="252"/>
      <c r="CJ5" s="5">
        <v>-0.42362104</v>
      </c>
      <c r="CK5" s="252"/>
      <c r="CL5" s="5">
        <v>-0.41422356999999999</v>
      </c>
      <c r="CM5" s="252"/>
      <c r="CN5" s="5">
        <v>-0.44337291000000001</v>
      </c>
      <c r="CO5" s="252"/>
      <c r="CP5" s="5">
        <v>-0.42467769999999999</v>
      </c>
      <c r="CQ5" s="252"/>
      <c r="CR5" s="5">
        <v>-0.45550077</v>
      </c>
      <c r="CS5" s="252"/>
      <c r="CT5" s="5">
        <v>-0.49355081000000001</v>
      </c>
      <c r="CU5" s="252"/>
      <c r="CV5" s="5">
        <v>-0.37800041000000001</v>
      </c>
      <c r="CW5" s="252"/>
      <c r="CX5" s="5">
        <v>-0.39379793000000002</v>
      </c>
      <c r="CY5" s="252"/>
      <c r="CZ5" s="5">
        <v>-0.443268</v>
      </c>
      <c r="DA5" s="252"/>
      <c r="DB5" s="5">
        <v>-0.37908755999999999</v>
      </c>
      <c r="DC5" s="252"/>
      <c r="DD5" s="5">
        <v>-0.46935507999999998</v>
      </c>
      <c r="DE5" s="252"/>
      <c r="DF5" s="5">
        <v>-0.45210908</v>
      </c>
      <c r="DG5" s="252"/>
      <c r="DH5" s="5">
        <v>-0.47766444000000002</v>
      </c>
      <c r="DI5" s="252"/>
      <c r="DJ5" s="5">
        <v>-0.42350567</v>
      </c>
      <c r="DK5" s="252"/>
      <c r="DL5" s="5">
        <v>-0.41745652999999999</v>
      </c>
      <c r="DM5" s="252"/>
      <c r="DN5" s="5">
        <v>-0.46711256000000001</v>
      </c>
      <c r="DO5" s="252"/>
      <c r="DP5" s="5">
        <v>-0.43034315000000001</v>
      </c>
      <c r="DQ5" s="252"/>
      <c r="DR5" s="5">
        <v>-0.4794313</v>
      </c>
      <c r="DS5" s="252"/>
      <c r="DT5" s="5">
        <v>-0.47885180999999999</v>
      </c>
      <c r="DU5" s="252"/>
      <c r="DV5" s="5">
        <v>-0.42593537999999997</v>
      </c>
      <c r="DW5" s="252"/>
      <c r="DX5" s="5">
        <v>-0.45297361000000003</v>
      </c>
      <c r="DY5" s="252"/>
      <c r="DZ5" s="5">
        <v>-0.4612059</v>
      </c>
      <c r="EA5" s="252"/>
      <c r="EB5" s="5">
        <v>-0.43046287999999999</v>
      </c>
      <c r="EC5" s="252"/>
      <c r="ED5" s="5">
        <v>-0.43128752999999997</v>
      </c>
      <c r="EE5" s="252"/>
      <c r="EF5" s="5">
        <v>-0.47004010000000002</v>
      </c>
      <c r="EG5" s="252"/>
      <c r="EH5" s="5">
        <v>-0.43315731000000002</v>
      </c>
      <c r="EI5" s="252"/>
      <c r="EJ5" s="5">
        <v>-0.40713779999999999</v>
      </c>
      <c r="EK5" s="252"/>
      <c r="EL5" s="5">
        <v>-0.439533699</v>
      </c>
      <c r="EM5" s="252"/>
      <c r="EN5" s="5">
        <v>-0.48953247999999999</v>
      </c>
      <c r="EO5" s="252"/>
      <c r="EP5" s="5">
        <v>-0.48073117999999998</v>
      </c>
      <c r="EQ5" s="252"/>
      <c r="ER5" s="5">
        <v>-0.41930722999999998</v>
      </c>
      <c r="ES5" s="252"/>
      <c r="ET5" s="5">
        <v>-0.42259633000000002</v>
      </c>
      <c r="EU5" s="252"/>
      <c r="EV5" s="5">
        <v>-0.40353906</v>
      </c>
      <c r="EW5" s="252"/>
      <c r="EX5" s="5">
        <v>-0.42911049000000001</v>
      </c>
      <c r="EY5" s="252"/>
      <c r="EZ5" s="5">
        <v>-0.38010893000000001</v>
      </c>
      <c r="FA5" s="252"/>
      <c r="FB5" s="5">
        <v>-0.40864601</v>
      </c>
      <c r="FC5" s="252"/>
      <c r="FD5" s="5">
        <v>-0.44299180999999999</v>
      </c>
      <c r="FE5" s="252"/>
      <c r="FF5" s="5">
        <v>-0.45658143000000001</v>
      </c>
      <c r="FG5" s="252"/>
      <c r="FH5" s="5">
        <v>-0.35915089</v>
      </c>
      <c r="FI5" s="252"/>
      <c r="FJ5" s="5">
        <v>-0.43122661000000001</v>
      </c>
      <c r="FK5" s="252"/>
      <c r="FL5" s="5">
        <v>-0.37542926999999998</v>
      </c>
      <c r="FM5" s="252"/>
      <c r="FN5" s="5">
        <v>-0.44138283</v>
      </c>
      <c r="FO5" s="252"/>
      <c r="FP5" s="5">
        <v>-0.49248850999999999</v>
      </c>
      <c r="FQ5" s="252"/>
      <c r="FR5" s="5">
        <v>-0.44943221</v>
      </c>
      <c r="FS5" s="252"/>
      <c r="FT5" s="5">
        <v>-0.42484052999999999</v>
      </c>
      <c r="FU5" s="252"/>
      <c r="FV5" s="5">
        <v>-0.42608088999999999</v>
      </c>
      <c r="FW5" s="252"/>
      <c r="FX5" s="5">
        <v>-0.40328834000000002</v>
      </c>
      <c r="FY5" s="252"/>
      <c r="FZ5" s="5">
        <v>-0.42739997000000002</v>
      </c>
      <c r="GA5" s="252"/>
      <c r="GB5" s="5">
        <v>-0.39330826000000002</v>
      </c>
      <c r="GC5" s="252"/>
      <c r="GD5" s="257">
        <v>-0.43978894000000002</v>
      </c>
      <c r="GE5" s="258"/>
      <c r="GF5" s="257">
        <v>-0.41085234999999998</v>
      </c>
      <c r="GG5" s="258"/>
      <c r="GH5" s="257">
        <v>-0.42066052999999998</v>
      </c>
      <c r="GI5" s="258"/>
      <c r="GJ5" s="257">
        <v>-0.39524906999999998</v>
      </c>
      <c r="GK5" s="258"/>
      <c r="GL5" s="257">
        <v>-0.37207024</v>
      </c>
      <c r="GM5" s="258"/>
      <c r="GN5" s="257">
        <v>-0.4617541</v>
      </c>
      <c r="GO5" s="258"/>
      <c r="GP5" s="257">
        <v>-0.43953935</v>
      </c>
      <c r="GQ5" s="258"/>
      <c r="GR5" s="257">
        <v>-0.47168462999999999</v>
      </c>
      <c r="GS5" s="258"/>
    </row>
    <row r="6" spans="1:201">
      <c r="A6" s="51" t="s">
        <v>35</v>
      </c>
      <c r="B6" s="5">
        <v>0.25697076000000002</v>
      </c>
      <c r="C6" s="6">
        <v>2.113367E-2</v>
      </c>
      <c r="D6" s="5">
        <v>0.25568405</v>
      </c>
      <c r="E6" s="6">
        <v>1.693971E-2</v>
      </c>
      <c r="F6" s="5">
        <v>0.26506208999999997</v>
      </c>
      <c r="G6" s="6">
        <v>2.7662800000000001E-2</v>
      </c>
      <c r="H6" s="5">
        <v>0.25229086000000001</v>
      </c>
      <c r="I6" s="6">
        <v>1.2995110000000001E-2</v>
      </c>
      <c r="J6" s="5">
        <v>0.2393026</v>
      </c>
      <c r="K6" s="6">
        <v>3.2761440000000003E-2</v>
      </c>
      <c r="L6" s="5">
        <v>0.27783836000000001</v>
      </c>
      <c r="M6" s="6">
        <v>2.1228E-2</v>
      </c>
      <c r="N6" s="5">
        <v>0.29258624</v>
      </c>
      <c r="O6" s="6">
        <v>2.109459E-2</v>
      </c>
      <c r="P6" s="5">
        <v>0.29266965</v>
      </c>
      <c r="Q6" s="6">
        <v>1.518626E-2</v>
      </c>
      <c r="R6" s="5">
        <v>0.25805151999999998</v>
      </c>
      <c r="S6" s="6">
        <v>3.595744E-2</v>
      </c>
      <c r="T6" s="5">
        <v>0.31597006999999999</v>
      </c>
      <c r="U6" s="6">
        <v>2.8232340000000002E-2</v>
      </c>
      <c r="V6" s="5">
        <v>0.28689822999999998</v>
      </c>
      <c r="W6" s="6">
        <v>2.6934280000000001E-2</v>
      </c>
      <c r="X6" s="5">
        <v>0.27867399999999998</v>
      </c>
      <c r="Y6" s="6">
        <v>2.3159490000000001E-2</v>
      </c>
      <c r="Z6" s="5">
        <v>0.25057794</v>
      </c>
      <c r="AA6" s="6">
        <v>1.942611E-2</v>
      </c>
      <c r="AB6" s="251">
        <v>0.27344380000000001</v>
      </c>
      <c r="AC6" s="252">
        <v>1.481414E-2</v>
      </c>
      <c r="AD6" s="5">
        <v>0.30122280000000001</v>
      </c>
      <c r="AE6" s="6">
        <v>2.4017630000000002E-2</v>
      </c>
      <c r="AF6" s="5">
        <v>0.30456633999999999</v>
      </c>
      <c r="AG6" s="6">
        <v>2.1551480000000001E-2</v>
      </c>
      <c r="AH6" s="5">
        <v>0.25672068999999997</v>
      </c>
      <c r="AI6" s="6">
        <v>2.3112259999999999E-2</v>
      </c>
      <c r="AJ6" s="5">
        <v>0.26673247</v>
      </c>
      <c r="AK6" s="6">
        <v>3.0483639999999999E-2</v>
      </c>
      <c r="AL6" s="5">
        <v>0.30835368000000002</v>
      </c>
      <c r="AM6" s="6">
        <v>2.2457319999999999E-2</v>
      </c>
      <c r="AN6" s="5">
        <v>0.31159951000000002</v>
      </c>
      <c r="AO6" s="6">
        <v>3.2957939999999998E-2</v>
      </c>
      <c r="AP6" s="5">
        <v>0.26295017999999998</v>
      </c>
      <c r="AQ6" s="6">
        <v>2.2428489999999999E-2</v>
      </c>
      <c r="AR6" s="5">
        <v>0.29845571999999998</v>
      </c>
      <c r="AS6" s="6">
        <v>2.5387460000000001E-2</v>
      </c>
      <c r="AT6" s="5">
        <v>0.26017286000000001</v>
      </c>
      <c r="AU6" s="6">
        <v>1.916416E-2</v>
      </c>
      <c r="AV6" s="5">
        <v>0.29077532</v>
      </c>
      <c r="AW6" s="6">
        <v>1.8499600000000001E-2</v>
      </c>
      <c r="AX6" s="5">
        <v>0.26204028000000001</v>
      </c>
      <c r="AY6" s="6">
        <v>3.7142370000000001E-2</v>
      </c>
      <c r="AZ6" s="5">
        <v>0.25547396</v>
      </c>
      <c r="BA6" s="6">
        <v>2.1059850000000001E-2</v>
      </c>
      <c r="BB6" s="5">
        <v>0.24613963799999999</v>
      </c>
      <c r="BC6" s="6">
        <v>2.3704366000000001E-2</v>
      </c>
      <c r="BD6" s="5">
        <v>0.28898583</v>
      </c>
      <c r="BE6" s="6">
        <v>2.4273429999999999E-2</v>
      </c>
      <c r="BF6" s="5">
        <v>0.26957183000000001</v>
      </c>
      <c r="BG6" s="6">
        <v>2.2906269999999999E-2</v>
      </c>
      <c r="BH6" s="5">
        <v>0.23193734999999999</v>
      </c>
      <c r="BI6" s="6">
        <v>3.0543859999999999E-2</v>
      </c>
      <c r="BJ6" s="5">
        <v>0.22841728</v>
      </c>
      <c r="BK6" s="6">
        <v>2.4375290000000001E-2</v>
      </c>
      <c r="BL6" s="5">
        <v>0.32384709</v>
      </c>
      <c r="BM6" s="6">
        <v>2.5371910000000001E-2</v>
      </c>
      <c r="BN6" s="5">
        <v>0.29452935000000002</v>
      </c>
      <c r="BO6" s="6">
        <v>1.431288E-2</v>
      </c>
      <c r="BP6" s="5">
        <v>0.28077566999999998</v>
      </c>
      <c r="BQ6" s="6">
        <v>1.7395810000000001E-2</v>
      </c>
      <c r="BR6" s="5">
        <v>0.27736385000000002</v>
      </c>
      <c r="BS6" s="6">
        <v>2.606238E-2</v>
      </c>
      <c r="BT6" s="5">
        <v>0.25166865999999999</v>
      </c>
      <c r="BU6" s="6">
        <v>3.3797939999999999E-2</v>
      </c>
      <c r="BV6" s="5">
        <v>0.24666525</v>
      </c>
      <c r="BW6" s="6">
        <v>2.328059E-2</v>
      </c>
      <c r="BX6" s="5">
        <v>0.28829315</v>
      </c>
      <c r="BY6" s="6">
        <v>2.360816E-2</v>
      </c>
      <c r="BZ6" s="5">
        <v>0.22939725999999999</v>
      </c>
      <c r="CA6" s="6">
        <v>2.79107E-2</v>
      </c>
      <c r="CB6" s="5">
        <v>0.23989451000000001</v>
      </c>
      <c r="CC6" s="6">
        <v>2.93023E-2</v>
      </c>
      <c r="CD6" s="5">
        <v>0.23470382000000001</v>
      </c>
      <c r="CE6" s="6">
        <v>2.8432849999999999E-2</v>
      </c>
      <c r="CF6" s="5">
        <v>0.24237537000000001</v>
      </c>
      <c r="CG6" s="6">
        <v>2.6114890000000002E-2</v>
      </c>
      <c r="CH6" s="5">
        <v>0.28356857000000002</v>
      </c>
      <c r="CI6" s="6">
        <v>2.262165E-2</v>
      </c>
      <c r="CJ6" s="5">
        <v>0.22499432999999999</v>
      </c>
      <c r="CK6" s="6">
        <v>3.3370169999999998E-2</v>
      </c>
      <c r="CL6" s="5">
        <v>0.25357397999999998</v>
      </c>
      <c r="CM6" s="6">
        <v>4.0458290000000001E-2</v>
      </c>
      <c r="CN6" s="5">
        <v>0.24370696</v>
      </c>
      <c r="CO6" s="6">
        <v>1.829981E-2</v>
      </c>
      <c r="CP6" s="5">
        <v>0.24341546</v>
      </c>
      <c r="CQ6" s="6">
        <v>2.520522E-2</v>
      </c>
      <c r="CR6" s="5">
        <v>0.29800124</v>
      </c>
      <c r="CS6" s="6">
        <v>3.2169959999999997E-2</v>
      </c>
      <c r="CT6" s="5">
        <v>0.30449857000000002</v>
      </c>
      <c r="CU6" s="6">
        <v>3.2541760000000003E-2</v>
      </c>
      <c r="CV6" s="5">
        <v>0.21003494</v>
      </c>
      <c r="CW6" s="6">
        <v>1.1939389999999999E-2</v>
      </c>
      <c r="CX6" s="5">
        <v>0.2247017</v>
      </c>
      <c r="CY6" s="6">
        <v>2.1521060000000002E-2</v>
      </c>
      <c r="CZ6" s="5">
        <v>0.31965516999999999</v>
      </c>
      <c r="DA6" s="6">
        <v>2.1741960000000001E-2</v>
      </c>
      <c r="DB6" s="5">
        <v>0.26752312</v>
      </c>
      <c r="DC6" s="6">
        <v>2.6518079999999999E-2</v>
      </c>
      <c r="DD6" s="5">
        <v>0.30004127000000003</v>
      </c>
      <c r="DE6" s="6">
        <v>2.4538910000000001E-2</v>
      </c>
      <c r="DF6" s="5">
        <v>0.28786474000000001</v>
      </c>
      <c r="DG6" s="6">
        <v>2.4449149999999999E-2</v>
      </c>
      <c r="DH6" s="5">
        <v>0.29019412999999999</v>
      </c>
      <c r="DI6" s="6">
        <v>1.5943349999999998E-2</v>
      </c>
      <c r="DJ6" s="5">
        <v>0.27492318999999998</v>
      </c>
      <c r="DK6" s="6">
        <v>1.8814190000000001E-2</v>
      </c>
      <c r="DL6" s="5">
        <v>0.23812581999999999</v>
      </c>
      <c r="DM6" s="6">
        <v>2.9294859999999999E-2</v>
      </c>
      <c r="DN6" s="5">
        <v>0.30177085999999997</v>
      </c>
      <c r="DO6" s="6">
        <v>2.054945E-2</v>
      </c>
      <c r="DP6" s="5">
        <v>0.26048107999999998</v>
      </c>
      <c r="DQ6" s="6">
        <v>2.926639E-2</v>
      </c>
      <c r="DR6" s="5">
        <v>0.26558081</v>
      </c>
      <c r="DS6" s="6">
        <v>1.5899E-2</v>
      </c>
      <c r="DT6" s="5">
        <v>0.25960429000000002</v>
      </c>
      <c r="DU6" s="6">
        <v>2.457726E-2</v>
      </c>
      <c r="DV6" s="5">
        <v>0.24661722</v>
      </c>
      <c r="DW6" s="6">
        <v>2.677794E-2</v>
      </c>
      <c r="DX6" s="5">
        <v>0.26100383999999999</v>
      </c>
      <c r="DY6" s="6">
        <v>1.4810159999999999E-2</v>
      </c>
      <c r="DZ6" s="5">
        <v>0.28308473000000001</v>
      </c>
      <c r="EA6" s="6">
        <v>2.3650279999999999E-2</v>
      </c>
      <c r="EB6" s="5">
        <v>0.25704870000000002</v>
      </c>
      <c r="EC6" s="6">
        <v>1.5759829999999999E-2</v>
      </c>
      <c r="ED6" s="5">
        <v>0.27270482000000001</v>
      </c>
      <c r="EE6" s="6">
        <v>3.132186E-2</v>
      </c>
      <c r="EF6" s="5">
        <v>0.24530210999999999</v>
      </c>
      <c r="EG6" s="6">
        <v>1.7183919999999998E-2</v>
      </c>
      <c r="EH6" s="5">
        <v>0.25144315</v>
      </c>
      <c r="EI6" s="6">
        <v>2.16037E-2</v>
      </c>
      <c r="EJ6" s="5">
        <v>0.27841221999999999</v>
      </c>
      <c r="EK6" s="6">
        <v>2.591883E-2</v>
      </c>
      <c r="EL6" s="5">
        <v>0.28225709399999999</v>
      </c>
      <c r="EM6" s="6">
        <v>5.7665490000000002E-3</v>
      </c>
      <c r="EN6" s="5">
        <v>0.24772283</v>
      </c>
      <c r="EO6" s="6">
        <v>2.222126E-2</v>
      </c>
      <c r="EP6" s="5">
        <v>0.25075018999999998</v>
      </c>
      <c r="EQ6" s="6">
        <v>1.783067E-2</v>
      </c>
      <c r="ER6" s="5">
        <v>0.27547168</v>
      </c>
      <c r="ES6" s="6">
        <v>2.8852679999999999E-2</v>
      </c>
      <c r="ET6" s="5">
        <v>0.25828031000000001</v>
      </c>
      <c r="EU6" s="6">
        <v>2.9096420000000001E-2</v>
      </c>
      <c r="EV6" s="5">
        <v>0.25625407</v>
      </c>
      <c r="EW6" s="6">
        <v>1.5480819999999999E-2</v>
      </c>
      <c r="EX6" s="5">
        <v>0.25355123000000002</v>
      </c>
      <c r="EY6" s="6">
        <v>3.0573119999999999E-2</v>
      </c>
      <c r="EZ6" s="5">
        <v>0.24084543</v>
      </c>
      <c r="FA6" s="6">
        <v>3.3023780000000003E-2</v>
      </c>
      <c r="FB6" s="5">
        <v>0.21573444</v>
      </c>
      <c r="FC6" s="6">
        <v>2.4163529999999999E-2</v>
      </c>
      <c r="FD6" s="5">
        <v>0.30418740999999999</v>
      </c>
      <c r="FE6" s="6">
        <v>2.6372900000000001E-2</v>
      </c>
      <c r="FF6" s="5">
        <v>0.28271953</v>
      </c>
      <c r="FG6" s="6">
        <v>2.959792E-2</v>
      </c>
      <c r="FH6" s="5">
        <v>0.2682293</v>
      </c>
      <c r="FI6" s="6">
        <v>3.09E-2</v>
      </c>
      <c r="FJ6" s="5">
        <v>0.25927727</v>
      </c>
      <c r="FK6" s="6">
        <v>2.304003E-2</v>
      </c>
      <c r="FL6" s="5">
        <v>0.25021669000000002</v>
      </c>
      <c r="FM6" s="6">
        <v>1.696102E-2</v>
      </c>
      <c r="FN6" s="5">
        <v>0.24376866</v>
      </c>
      <c r="FO6" s="6">
        <v>3.2517360000000002E-2</v>
      </c>
      <c r="FP6" s="5">
        <v>0.28648604999999999</v>
      </c>
      <c r="FQ6" s="6">
        <v>1.8163680000000001E-2</v>
      </c>
      <c r="FR6" s="5">
        <v>0.24602431999999999</v>
      </c>
      <c r="FS6" s="6">
        <v>3.1164089999999998E-2</v>
      </c>
      <c r="FT6" s="5">
        <v>0.31238123000000001</v>
      </c>
      <c r="FU6" s="6">
        <v>2.4514049999999999E-2</v>
      </c>
      <c r="FV6" s="5">
        <v>0.25380295000000003</v>
      </c>
      <c r="FW6" s="6">
        <v>2.6516769999999999E-2</v>
      </c>
      <c r="FX6" s="5">
        <v>0.26125846000000003</v>
      </c>
      <c r="FY6" s="6">
        <v>2.373397E-2</v>
      </c>
      <c r="FZ6" s="5">
        <v>0.2858096</v>
      </c>
      <c r="GA6" s="6">
        <v>3.7215230000000002E-2</v>
      </c>
      <c r="GB6" s="5">
        <v>0.28165351999999999</v>
      </c>
      <c r="GC6" s="6">
        <v>1.8998830000000001E-2</v>
      </c>
      <c r="GD6" s="257">
        <v>0.30633442</v>
      </c>
      <c r="GE6" s="258">
        <v>1.2683679999999999E-2</v>
      </c>
      <c r="GF6" s="257">
        <v>0.26784131</v>
      </c>
      <c r="GG6" s="258">
        <v>2.2799090000000001E-2</v>
      </c>
      <c r="GH6" s="257">
        <v>0.29687013000000001</v>
      </c>
      <c r="GI6" s="258">
        <v>2.214588E-2</v>
      </c>
      <c r="GJ6" s="257">
        <v>0.2896725</v>
      </c>
      <c r="GK6" s="258">
        <v>4.10236E-2</v>
      </c>
      <c r="GL6" s="257">
        <v>0.27027762</v>
      </c>
      <c r="GM6" s="258">
        <v>1.6831430000000001E-2</v>
      </c>
      <c r="GN6" s="257">
        <v>0.27380009999999999</v>
      </c>
      <c r="GO6" s="258">
        <v>3.4001440000000001E-2</v>
      </c>
      <c r="GP6" s="257">
        <v>0.28697036999999997</v>
      </c>
      <c r="GQ6" s="258">
        <v>3.7838490000000002E-2</v>
      </c>
      <c r="GR6" s="257">
        <v>0.29525593</v>
      </c>
      <c r="GS6" s="258">
        <v>1.549506E-2</v>
      </c>
    </row>
    <row r="7" spans="1:201">
      <c r="A7" s="51" t="s">
        <v>36</v>
      </c>
      <c r="B7" s="5">
        <v>-0.40113844999999998</v>
      </c>
      <c r="C7" s="6">
        <v>0.92892227999999999</v>
      </c>
      <c r="D7" s="5">
        <v>-0.33113898000000003</v>
      </c>
      <c r="E7" s="6">
        <v>0.97074565999999995</v>
      </c>
      <c r="F7" s="5">
        <v>-0.40615591000000001</v>
      </c>
      <c r="G7" s="6">
        <v>0.96696168999999998</v>
      </c>
      <c r="H7" s="5">
        <v>-0.35515859</v>
      </c>
      <c r="I7" s="6">
        <v>0.91621248</v>
      </c>
      <c r="J7" s="5">
        <v>-0.34732489</v>
      </c>
      <c r="K7" s="6">
        <v>0.92853540000000001</v>
      </c>
      <c r="L7" s="5">
        <v>-0.38091014000000001</v>
      </c>
      <c r="M7" s="6">
        <v>0.93329638000000004</v>
      </c>
      <c r="N7" s="5">
        <v>-0.34543844000000001</v>
      </c>
      <c r="O7" s="6">
        <v>0.91732270999999999</v>
      </c>
      <c r="P7" s="5">
        <v>-0.39937013999999998</v>
      </c>
      <c r="Q7" s="6">
        <v>0.89475912999999996</v>
      </c>
      <c r="R7" s="5">
        <v>-0.39892267999999997</v>
      </c>
      <c r="S7" s="6">
        <v>0.93064343000000005</v>
      </c>
      <c r="T7" s="5">
        <v>-0.39746095999999997</v>
      </c>
      <c r="U7" s="6">
        <v>0.96169632000000005</v>
      </c>
      <c r="V7" s="5">
        <v>-0.38694226999999998</v>
      </c>
      <c r="W7" s="6">
        <v>0.94896758000000003</v>
      </c>
      <c r="X7" s="5">
        <v>-0.36761988000000001</v>
      </c>
      <c r="Y7" s="6">
        <v>0.93504134000000005</v>
      </c>
      <c r="Z7" s="5">
        <v>-0.38556468999999999</v>
      </c>
      <c r="AA7" s="6">
        <v>0.94215484000000005</v>
      </c>
      <c r="AB7" s="251">
        <v>-0.35644510000000001</v>
      </c>
      <c r="AC7" s="252">
        <v>0.95695390000000002</v>
      </c>
      <c r="AD7" s="5">
        <v>-0.35198516000000002</v>
      </c>
      <c r="AE7" s="6">
        <v>0.91809079999999998</v>
      </c>
      <c r="AF7" s="5">
        <v>-0.42523916</v>
      </c>
      <c r="AG7" s="6">
        <v>0.97210107999999995</v>
      </c>
      <c r="AH7" s="5">
        <v>-0.38148144</v>
      </c>
      <c r="AI7" s="6">
        <v>0.91350341999999995</v>
      </c>
      <c r="AJ7" s="5">
        <v>-0.39042258000000002</v>
      </c>
      <c r="AK7" s="6">
        <v>0.94474155999999998</v>
      </c>
      <c r="AL7" s="5">
        <v>-0.34091643999999999</v>
      </c>
      <c r="AM7" s="6">
        <v>1.008446</v>
      </c>
      <c r="AN7" s="5">
        <v>-0.38908385000000001</v>
      </c>
      <c r="AO7" s="6">
        <v>0.90930270999999996</v>
      </c>
      <c r="AP7" s="5">
        <v>-0.31006641000000001</v>
      </c>
      <c r="AQ7" s="6">
        <v>0.94029660999999998</v>
      </c>
      <c r="AR7" s="5">
        <v>-0.38376697999999998</v>
      </c>
      <c r="AS7" s="6">
        <v>0.91808588999999996</v>
      </c>
      <c r="AT7" s="5">
        <v>-0.34062911000000001</v>
      </c>
      <c r="AU7" s="6">
        <v>0.93042608000000004</v>
      </c>
      <c r="AV7" s="5">
        <v>-0.38303404000000002</v>
      </c>
      <c r="AW7" s="6">
        <v>0.96566699</v>
      </c>
      <c r="AX7" s="5">
        <v>-0.33403537</v>
      </c>
      <c r="AY7" s="6">
        <v>0.85994484000000004</v>
      </c>
      <c r="AZ7" s="5">
        <v>-0.33383998999999998</v>
      </c>
      <c r="BA7" s="6">
        <v>0.91794589999999998</v>
      </c>
      <c r="BB7" s="5">
        <v>-0.37972479999999997</v>
      </c>
      <c r="BC7" s="6">
        <v>0.88588634799999999</v>
      </c>
      <c r="BD7" s="5">
        <v>-0.36971977</v>
      </c>
      <c r="BE7" s="6">
        <v>0.93376813000000003</v>
      </c>
      <c r="BF7" s="5">
        <v>-0.35760731000000001</v>
      </c>
      <c r="BG7" s="6">
        <v>0.94673222999999995</v>
      </c>
      <c r="BH7" s="5">
        <v>-0.35826543</v>
      </c>
      <c r="BI7" s="6">
        <v>0.88222197999999996</v>
      </c>
      <c r="BJ7" s="5">
        <v>-0.39088162999999998</v>
      </c>
      <c r="BK7" s="6">
        <v>0.89180360000000003</v>
      </c>
      <c r="BL7" s="5">
        <v>-0.34576009000000002</v>
      </c>
      <c r="BM7" s="6">
        <v>0.90488871999999998</v>
      </c>
      <c r="BN7" s="5">
        <v>-0.38826797000000002</v>
      </c>
      <c r="BO7" s="6">
        <v>0.94165856000000003</v>
      </c>
      <c r="BP7" s="5">
        <v>-0.34013085999999998</v>
      </c>
      <c r="BQ7" s="6">
        <v>0.94690715999999997</v>
      </c>
      <c r="BR7" s="5">
        <v>-0.35544220999999998</v>
      </c>
      <c r="BS7" s="6">
        <v>0.90523480999999995</v>
      </c>
      <c r="BT7" s="5">
        <v>-0.37705548999999999</v>
      </c>
      <c r="BU7" s="6">
        <v>0.97584592000000003</v>
      </c>
      <c r="BV7" s="5">
        <v>-0.37043335999999999</v>
      </c>
      <c r="BW7" s="6">
        <v>0.90734155999999999</v>
      </c>
      <c r="BX7" s="5">
        <v>-0.36080257999999998</v>
      </c>
      <c r="BY7" s="6">
        <v>0.96587520000000004</v>
      </c>
      <c r="BZ7" s="5">
        <v>-0.33476334000000002</v>
      </c>
      <c r="CA7" s="6">
        <v>0.91278243000000003</v>
      </c>
      <c r="CB7" s="5">
        <v>-0.40034583000000001</v>
      </c>
      <c r="CC7" s="6">
        <v>1.00114299</v>
      </c>
      <c r="CD7" s="5">
        <v>-0.38026413999999997</v>
      </c>
      <c r="CE7" s="6">
        <v>0.95694228999999997</v>
      </c>
      <c r="CF7" s="5">
        <v>-0.33058336999999999</v>
      </c>
      <c r="CG7" s="6">
        <v>0.94951786999999999</v>
      </c>
      <c r="CH7" s="5">
        <v>-0.41888392000000002</v>
      </c>
      <c r="CI7" s="6">
        <v>0.96524010999999998</v>
      </c>
      <c r="CJ7" s="5">
        <v>-0.37562863000000002</v>
      </c>
      <c r="CK7" s="6">
        <v>0.96064556000000001</v>
      </c>
      <c r="CL7" s="5">
        <v>-0.36389635999999997</v>
      </c>
      <c r="CM7" s="6">
        <v>0.94143235999999997</v>
      </c>
      <c r="CN7" s="5">
        <v>-0.35293429999999998</v>
      </c>
      <c r="CO7" s="6">
        <v>0.90591505999999999</v>
      </c>
      <c r="CP7" s="5">
        <v>-0.37718077</v>
      </c>
      <c r="CQ7" s="6">
        <v>0.91022610999999998</v>
      </c>
      <c r="CR7" s="5">
        <v>-0.35498031000000002</v>
      </c>
      <c r="CS7" s="6">
        <v>0.94428559000000001</v>
      </c>
      <c r="CT7" s="5">
        <v>-0.35733196</v>
      </c>
      <c r="CU7" s="6">
        <v>1.03595781</v>
      </c>
      <c r="CV7" s="5">
        <v>-0.38342446000000002</v>
      </c>
      <c r="CW7" s="6">
        <v>0.98543358000000003</v>
      </c>
      <c r="CX7" s="5">
        <v>-0.41153138</v>
      </c>
      <c r="CY7" s="6">
        <v>0.98206632999999999</v>
      </c>
      <c r="CZ7" s="5">
        <v>-0.3653421</v>
      </c>
      <c r="DA7" s="6">
        <v>0.94394599999999995</v>
      </c>
      <c r="DB7" s="5">
        <v>-0.30832034000000003</v>
      </c>
      <c r="DC7" s="6">
        <v>0.94629843999999996</v>
      </c>
      <c r="DD7" s="5">
        <v>-0.31811974999999998</v>
      </c>
      <c r="DE7" s="6">
        <v>0.91559858999999999</v>
      </c>
      <c r="DF7" s="5">
        <v>-0.37425466000000002</v>
      </c>
      <c r="DG7" s="6">
        <v>0.91696129000000004</v>
      </c>
      <c r="DH7" s="5">
        <v>-0.39390586</v>
      </c>
      <c r="DI7" s="6">
        <v>0.88345633000000001</v>
      </c>
      <c r="DJ7" s="5">
        <v>-0.35950154000000001</v>
      </c>
      <c r="DK7" s="6">
        <v>0.91838112000000005</v>
      </c>
      <c r="DL7" s="5">
        <v>-0.38102669</v>
      </c>
      <c r="DM7" s="6">
        <v>0.90402378999999999</v>
      </c>
      <c r="DN7" s="5">
        <v>-0.37286369000000003</v>
      </c>
      <c r="DO7" s="6">
        <v>0.98818598000000002</v>
      </c>
      <c r="DP7" s="5">
        <v>-0.36522949999999998</v>
      </c>
      <c r="DQ7" s="6">
        <v>0.94360661999999995</v>
      </c>
      <c r="DR7" s="5">
        <v>-0.40514085</v>
      </c>
      <c r="DS7" s="6">
        <v>0.89734148999999996</v>
      </c>
      <c r="DT7" s="5">
        <v>-0.33520470000000002</v>
      </c>
      <c r="DU7" s="6">
        <v>0.90647498999999998</v>
      </c>
      <c r="DV7" s="5">
        <v>-0.31350456999999998</v>
      </c>
      <c r="DW7" s="6">
        <v>0.92353525999999997</v>
      </c>
      <c r="DX7" s="5">
        <v>-0.35376323999999998</v>
      </c>
      <c r="DY7" s="6">
        <v>0.90594925000000004</v>
      </c>
      <c r="DZ7" s="5">
        <v>-0.36234074999999999</v>
      </c>
      <c r="EA7" s="6">
        <v>0.90989107000000002</v>
      </c>
      <c r="EB7" s="5">
        <v>-0.40905888000000001</v>
      </c>
      <c r="EC7" s="6">
        <v>0.93964685000000003</v>
      </c>
      <c r="ED7" s="5">
        <v>-0.37503135999999998</v>
      </c>
      <c r="EE7" s="6">
        <v>0.96549077999999999</v>
      </c>
      <c r="EF7" s="5">
        <v>-0.36689115</v>
      </c>
      <c r="EG7" s="6">
        <v>0.95460663000000001</v>
      </c>
      <c r="EH7" s="5">
        <v>-0.41020552999999998</v>
      </c>
      <c r="EI7" s="6">
        <v>0.96547225000000003</v>
      </c>
      <c r="EJ7" s="5">
        <v>-0.34928116999999997</v>
      </c>
      <c r="EK7" s="6">
        <v>0.90976480999999998</v>
      </c>
      <c r="EL7" s="5">
        <v>-0.32270029700000002</v>
      </c>
      <c r="EM7" s="6">
        <v>0.92962450200000002</v>
      </c>
      <c r="EN7" s="5">
        <v>-0.41485503000000001</v>
      </c>
      <c r="EO7" s="6">
        <v>0.90313699999999997</v>
      </c>
      <c r="EP7" s="5">
        <v>-0.3696681</v>
      </c>
      <c r="EQ7" s="6">
        <v>0.93461349000000005</v>
      </c>
      <c r="ER7" s="5">
        <v>-0.35868579</v>
      </c>
      <c r="ES7" s="6">
        <v>0.94443043000000004</v>
      </c>
      <c r="ET7" s="5">
        <v>-0.33161290999999998</v>
      </c>
      <c r="EU7" s="6">
        <v>0.92789476999999998</v>
      </c>
      <c r="EV7" s="5">
        <v>-0.38192408</v>
      </c>
      <c r="EW7" s="6">
        <v>0.92568439999999996</v>
      </c>
      <c r="EX7" s="5">
        <v>-0.39619694</v>
      </c>
      <c r="EY7" s="6">
        <v>0.99625584</v>
      </c>
      <c r="EZ7" s="5">
        <v>-0.37752411000000002</v>
      </c>
      <c r="FA7" s="6">
        <v>0.92604512000000005</v>
      </c>
      <c r="FB7" s="5">
        <v>-0.35053931999999999</v>
      </c>
      <c r="FC7" s="6">
        <v>0.93853430999999998</v>
      </c>
      <c r="FD7" s="5">
        <v>-0.37683113000000001</v>
      </c>
      <c r="FE7" s="6">
        <v>0.89818998000000005</v>
      </c>
      <c r="FF7" s="5">
        <v>-0.34012579999999998</v>
      </c>
      <c r="FG7" s="6">
        <v>0.93149375999999995</v>
      </c>
      <c r="FH7" s="5">
        <v>-0.38367487</v>
      </c>
      <c r="FI7" s="6">
        <v>0.92302074999999995</v>
      </c>
      <c r="FJ7" s="5">
        <v>-0.39172425999999999</v>
      </c>
      <c r="FK7" s="6">
        <v>0.90108096000000004</v>
      </c>
      <c r="FL7" s="5">
        <v>-0.37472735000000001</v>
      </c>
      <c r="FM7" s="6">
        <v>0.94441209999999998</v>
      </c>
      <c r="FN7" s="5">
        <v>-0.37175834000000002</v>
      </c>
      <c r="FO7" s="6">
        <v>0.96140241999999998</v>
      </c>
      <c r="FP7" s="5">
        <v>-0.34982696000000002</v>
      </c>
      <c r="FQ7" s="6">
        <v>0.91395404000000002</v>
      </c>
      <c r="FR7" s="5">
        <v>-0.34534916999999998</v>
      </c>
      <c r="FS7" s="6">
        <v>0.95642475000000005</v>
      </c>
      <c r="FT7" s="5">
        <v>-0.38243835999999998</v>
      </c>
      <c r="FU7" s="6">
        <v>0.87799238999999996</v>
      </c>
      <c r="FV7" s="5">
        <v>-0.38940112999999998</v>
      </c>
      <c r="FW7" s="6">
        <v>0.92099759999999997</v>
      </c>
      <c r="FX7" s="5">
        <v>-0.37147806999999999</v>
      </c>
      <c r="FY7" s="6">
        <v>0.91425805000000004</v>
      </c>
      <c r="FZ7" s="5">
        <v>-0.34202691000000002</v>
      </c>
      <c r="GA7" s="6">
        <v>0.94527238999999996</v>
      </c>
      <c r="GB7" s="5">
        <v>-0.39987029000000002</v>
      </c>
      <c r="GC7" s="6">
        <v>0.97657643999999999</v>
      </c>
      <c r="GD7" s="257">
        <v>-0.32776163000000003</v>
      </c>
      <c r="GE7" s="258">
        <v>0.93520685999999997</v>
      </c>
      <c r="GF7" s="257">
        <v>-0.37531574000000001</v>
      </c>
      <c r="GG7" s="258">
        <v>0.91077975</v>
      </c>
      <c r="GH7" s="257">
        <v>-0.39824911000000002</v>
      </c>
      <c r="GI7" s="258">
        <v>0.90663665000000004</v>
      </c>
      <c r="GJ7" s="257">
        <v>-0.34738457</v>
      </c>
      <c r="GK7" s="258">
        <v>0.87961049000000002</v>
      </c>
      <c r="GL7" s="257">
        <v>-0.37090826999999998</v>
      </c>
      <c r="GM7" s="258">
        <v>0.97875562999999999</v>
      </c>
      <c r="GN7" s="257">
        <v>-0.43354767999999999</v>
      </c>
      <c r="GO7" s="258">
        <v>0.90768702000000001</v>
      </c>
      <c r="GP7" s="257">
        <v>-0.38260601</v>
      </c>
      <c r="GQ7" s="258">
        <v>0.95379857999999995</v>
      </c>
      <c r="GR7" s="257">
        <v>-0.33251723999999999</v>
      </c>
      <c r="GS7" s="258">
        <v>0.90597591</v>
      </c>
    </row>
    <row r="8" spans="1:201">
      <c r="A8" s="51" t="s">
        <v>37</v>
      </c>
      <c r="B8" s="5">
        <v>11.7129581</v>
      </c>
      <c r="C8" s="6">
        <v>-12.376928120000001</v>
      </c>
      <c r="D8" s="5">
        <v>10.590179320000001</v>
      </c>
      <c r="E8" s="6">
        <v>-12.35756859</v>
      </c>
      <c r="F8" s="5">
        <v>11.04218365</v>
      </c>
      <c r="G8" s="6">
        <v>-12.203826899999999</v>
      </c>
      <c r="H8" s="5">
        <v>9.8870110800000006</v>
      </c>
      <c r="I8" s="6">
        <v>-11.95718194</v>
      </c>
      <c r="J8" s="5">
        <v>10.434098069999999</v>
      </c>
      <c r="K8" s="6">
        <v>-10.96630581</v>
      </c>
      <c r="L8" s="5">
        <v>11.107278730000001</v>
      </c>
      <c r="M8" s="6">
        <v>-11.48417194</v>
      </c>
      <c r="N8" s="5">
        <v>10.62294417</v>
      </c>
      <c r="O8" s="6">
        <v>-11.11730281</v>
      </c>
      <c r="P8" s="5">
        <v>11.06271873</v>
      </c>
      <c r="Q8" s="6">
        <v>-11.805032669999999</v>
      </c>
      <c r="R8" s="5">
        <v>11.20260891</v>
      </c>
      <c r="S8" s="6">
        <v>-11.58236561</v>
      </c>
      <c r="T8" s="5">
        <v>9.6048048700000006</v>
      </c>
      <c r="U8" s="6">
        <v>-12.145167470000001</v>
      </c>
      <c r="V8" s="5">
        <v>10.703539190000001</v>
      </c>
      <c r="W8" s="6">
        <v>-11.78339107</v>
      </c>
      <c r="X8" s="5">
        <v>10.913345359999999</v>
      </c>
      <c r="Y8" s="6">
        <v>-11.08664722</v>
      </c>
      <c r="Z8" s="5">
        <v>12.12761433</v>
      </c>
      <c r="AA8" s="6">
        <v>-12.328348310000001</v>
      </c>
      <c r="AB8" s="251">
        <v>10.249359999999999</v>
      </c>
      <c r="AC8" s="252">
        <v>-12.24404</v>
      </c>
      <c r="AD8" s="5">
        <v>11.44008213</v>
      </c>
      <c r="AE8" s="6">
        <v>-12.021486960000001</v>
      </c>
      <c r="AF8" s="5">
        <v>11.99951203</v>
      </c>
      <c r="AG8" s="6">
        <v>-12.919207439999999</v>
      </c>
      <c r="AH8" s="5">
        <v>11.71340307</v>
      </c>
      <c r="AI8" s="6">
        <v>-11.719616909999999</v>
      </c>
      <c r="AJ8" s="5">
        <v>10.15221431</v>
      </c>
      <c r="AK8" s="6">
        <v>-12.37555463</v>
      </c>
      <c r="AL8" s="5">
        <v>11.454650389999999</v>
      </c>
      <c r="AM8" s="6">
        <v>-12.96424683</v>
      </c>
      <c r="AN8" s="5">
        <v>10.805008320000001</v>
      </c>
      <c r="AO8" s="6">
        <v>-11.857303010000001</v>
      </c>
      <c r="AP8" s="5">
        <v>10.700551300000001</v>
      </c>
      <c r="AQ8" s="6">
        <v>-11.87560875</v>
      </c>
      <c r="AR8" s="5">
        <v>10.957526189999999</v>
      </c>
      <c r="AS8" s="6">
        <v>-12.368642960000001</v>
      </c>
      <c r="AT8" s="5">
        <v>10.39312724</v>
      </c>
      <c r="AU8" s="6">
        <v>-12.37854993</v>
      </c>
      <c r="AV8" s="5">
        <v>11.02744412</v>
      </c>
      <c r="AW8" s="6">
        <v>-13.00094696</v>
      </c>
      <c r="AX8" s="5">
        <v>10.958529560000001</v>
      </c>
      <c r="AY8" s="6">
        <v>-11.077619240000001</v>
      </c>
      <c r="AZ8" s="5">
        <v>10.658445970000001</v>
      </c>
      <c r="BA8" s="6">
        <v>-11.101651479999999</v>
      </c>
      <c r="BB8" s="5">
        <v>11.314656607</v>
      </c>
      <c r="BC8" s="6">
        <v>-11.21844376</v>
      </c>
      <c r="BD8" s="5">
        <v>10.072231029999999</v>
      </c>
      <c r="BE8" s="6">
        <v>-11.59304231</v>
      </c>
      <c r="BF8" s="5">
        <v>11.47161579</v>
      </c>
      <c r="BG8" s="6">
        <v>-12.344163249999999</v>
      </c>
      <c r="BH8" s="5">
        <v>10.925349239999999</v>
      </c>
      <c r="BI8" s="6">
        <v>-11.369566389999999</v>
      </c>
      <c r="BJ8" s="5">
        <v>10.79245396</v>
      </c>
      <c r="BK8" s="6">
        <v>-11.40039421</v>
      </c>
      <c r="BL8" s="5">
        <v>10.27500317</v>
      </c>
      <c r="BM8" s="6">
        <v>-11.341311230000001</v>
      </c>
      <c r="BN8" s="5">
        <v>10.96545923</v>
      </c>
      <c r="BO8" s="6">
        <v>-12.07295265</v>
      </c>
      <c r="BP8" s="5">
        <v>10.653141679999999</v>
      </c>
      <c r="BQ8" s="6">
        <v>-12.25163023</v>
      </c>
      <c r="BR8" s="5">
        <v>10.46196353</v>
      </c>
      <c r="BS8" s="6">
        <v>-11.86861335</v>
      </c>
      <c r="BT8" s="5">
        <v>11.50956523</v>
      </c>
      <c r="BU8" s="6">
        <v>-12.418418519999999</v>
      </c>
      <c r="BV8" s="5">
        <v>10.60200897</v>
      </c>
      <c r="BW8" s="6">
        <v>-11.674356510000001</v>
      </c>
      <c r="BX8" s="5">
        <v>10.15472845</v>
      </c>
      <c r="BY8" s="6">
        <v>-12.40226084</v>
      </c>
      <c r="BZ8" s="5">
        <v>10.66083869</v>
      </c>
      <c r="CA8" s="6">
        <v>-10.91582238</v>
      </c>
      <c r="CB8" s="5">
        <v>11.592265380000001</v>
      </c>
      <c r="CC8" s="6">
        <v>-12.57350198</v>
      </c>
      <c r="CD8" s="5">
        <v>11.10113029</v>
      </c>
      <c r="CE8" s="6">
        <v>-12.30265983</v>
      </c>
      <c r="CF8" s="5">
        <v>11.486781580000001</v>
      </c>
      <c r="CG8" s="6">
        <v>-12.08581532</v>
      </c>
      <c r="CH8" s="5">
        <v>12.41228916</v>
      </c>
      <c r="CI8" s="6">
        <v>-12.402847810000001</v>
      </c>
      <c r="CJ8" s="5">
        <v>10.69934295</v>
      </c>
      <c r="CK8" s="6">
        <v>-12.664150210000001</v>
      </c>
      <c r="CL8" s="5">
        <v>10.813502550000001</v>
      </c>
      <c r="CM8" s="6">
        <v>-11.519623429999999</v>
      </c>
      <c r="CN8" s="5">
        <v>10.58518121</v>
      </c>
      <c r="CO8" s="6">
        <v>-11.496507579999999</v>
      </c>
      <c r="CP8" s="5">
        <v>11.27140138</v>
      </c>
      <c r="CQ8" s="6">
        <v>-11.54526622</v>
      </c>
      <c r="CR8" s="5">
        <v>11.448117849999999</v>
      </c>
      <c r="CS8" s="6">
        <v>-12.25233856</v>
      </c>
      <c r="CT8" s="5">
        <v>10.096438060000001</v>
      </c>
      <c r="CU8" s="6">
        <v>-13.077082109999999</v>
      </c>
      <c r="CV8" s="5">
        <v>10.843646290000001</v>
      </c>
      <c r="CW8" s="6">
        <v>-12.837202619999999</v>
      </c>
      <c r="CX8" s="5">
        <v>12.29262718</v>
      </c>
      <c r="CY8" s="6">
        <v>-12.593202249999999</v>
      </c>
      <c r="CZ8" s="5">
        <v>11.028373309999999</v>
      </c>
      <c r="DA8" s="6">
        <v>-12.83458536</v>
      </c>
      <c r="DB8" s="5">
        <v>11.58168521</v>
      </c>
      <c r="DC8" s="6">
        <v>-12.098970939999999</v>
      </c>
      <c r="DD8" s="5">
        <v>10.039202550000001</v>
      </c>
      <c r="DE8" s="6">
        <v>-11.4292148</v>
      </c>
      <c r="DF8" s="5">
        <v>10.226301619999999</v>
      </c>
      <c r="DG8" s="6">
        <v>-11.406063120000001</v>
      </c>
      <c r="DH8" s="5">
        <v>11.19009675</v>
      </c>
      <c r="DI8" s="6">
        <v>-10.784167930000001</v>
      </c>
      <c r="DJ8" s="5">
        <v>11.34973838</v>
      </c>
      <c r="DK8" s="6">
        <v>-12.016579050000001</v>
      </c>
      <c r="DL8" s="5">
        <v>10.82487152</v>
      </c>
      <c r="DM8" s="6">
        <v>-11.74010784</v>
      </c>
      <c r="DN8" s="5">
        <v>10.50241415</v>
      </c>
      <c r="DO8" s="6">
        <v>-13.1084703</v>
      </c>
      <c r="DP8" s="5">
        <v>10.717505839999999</v>
      </c>
      <c r="DQ8" s="6">
        <v>-11.925369180000001</v>
      </c>
      <c r="DR8" s="5">
        <v>10.672254519999999</v>
      </c>
      <c r="DS8" s="6">
        <v>-11.29187194</v>
      </c>
      <c r="DT8" s="5">
        <v>10.40550187</v>
      </c>
      <c r="DU8" s="6">
        <v>-11.25397179</v>
      </c>
      <c r="DV8" s="5">
        <v>10.73713774</v>
      </c>
      <c r="DW8" s="6">
        <v>-11.66972457</v>
      </c>
      <c r="DX8" s="5">
        <v>9.8825687099999993</v>
      </c>
      <c r="DY8" s="6">
        <v>-11.511778830000001</v>
      </c>
      <c r="DZ8" s="5">
        <v>10.997340210000001</v>
      </c>
      <c r="EA8" s="6">
        <v>-11.4469694</v>
      </c>
      <c r="EB8" s="5">
        <v>10.65251404</v>
      </c>
      <c r="EC8" s="6">
        <v>-11.69302882</v>
      </c>
      <c r="ED8" s="5">
        <v>10.90642242</v>
      </c>
      <c r="EE8" s="6">
        <v>-11.705510930000001</v>
      </c>
      <c r="EF8" s="5">
        <v>9.91195673</v>
      </c>
      <c r="EG8" s="6">
        <v>-11.994809930000001</v>
      </c>
      <c r="EH8" s="5">
        <v>11.41973948</v>
      </c>
      <c r="EI8" s="6">
        <v>-11.964131399999999</v>
      </c>
      <c r="EJ8" s="5">
        <v>10.95606778</v>
      </c>
      <c r="EK8" s="6">
        <v>-11.522763490000001</v>
      </c>
      <c r="EL8" s="5">
        <v>10.976005129000001</v>
      </c>
      <c r="EM8" s="6">
        <v>-11.994216181000001</v>
      </c>
      <c r="EN8" s="5">
        <v>11.201606890000001</v>
      </c>
      <c r="EO8" s="6">
        <v>-11.660066540000001</v>
      </c>
      <c r="EP8" s="5">
        <v>10.059286119999999</v>
      </c>
      <c r="EQ8" s="6">
        <v>-11.92670845</v>
      </c>
      <c r="ER8" s="5">
        <v>10.86263703</v>
      </c>
      <c r="ES8" s="6">
        <v>-11.93505249</v>
      </c>
      <c r="ET8" s="5">
        <v>10.886165050000001</v>
      </c>
      <c r="EU8" s="6">
        <v>-11.70099287</v>
      </c>
      <c r="EV8" s="5">
        <v>11.345681190000001</v>
      </c>
      <c r="EW8" s="6">
        <v>-12.34268572</v>
      </c>
      <c r="EX8" s="5">
        <v>11.193042070000001</v>
      </c>
      <c r="EY8" s="6">
        <v>-12.88442195</v>
      </c>
      <c r="EZ8" s="5">
        <v>11.449321530000001</v>
      </c>
      <c r="FA8" s="6">
        <v>-11.673644039999999</v>
      </c>
      <c r="FB8" s="5">
        <v>10.71231643</v>
      </c>
      <c r="FC8" s="6">
        <v>-11.9224707</v>
      </c>
      <c r="FD8" s="5">
        <v>11.62247028</v>
      </c>
      <c r="FE8" s="6">
        <v>-11.241092009999999</v>
      </c>
      <c r="FF8" s="5">
        <v>10.678823120000001</v>
      </c>
      <c r="FG8" s="6">
        <v>-11.22141631</v>
      </c>
      <c r="FH8" s="5">
        <v>12.430057079999999</v>
      </c>
      <c r="FI8" s="6">
        <v>-11.34143407</v>
      </c>
      <c r="FJ8" s="5">
        <v>11.01099784</v>
      </c>
      <c r="FK8" s="6">
        <v>-10.96441145</v>
      </c>
      <c r="FL8" s="5">
        <v>11.31031524</v>
      </c>
      <c r="FM8" s="6">
        <v>-11.798952910000001</v>
      </c>
      <c r="FN8" s="5">
        <v>10.257191560000001</v>
      </c>
      <c r="FO8" s="6">
        <v>-11.94743821</v>
      </c>
      <c r="FP8" s="5">
        <v>11.035647020000001</v>
      </c>
      <c r="FQ8" s="6">
        <v>-11.612775490000001</v>
      </c>
      <c r="FR8" s="5">
        <v>9.5365512599999995</v>
      </c>
      <c r="FS8" s="6">
        <v>-12.24946772</v>
      </c>
      <c r="FT8" s="5">
        <v>11.280853629999999</v>
      </c>
      <c r="FU8" s="6">
        <v>-11.18494842</v>
      </c>
      <c r="FV8" s="5">
        <v>11.43993951</v>
      </c>
      <c r="FW8" s="6">
        <v>-11.296323729999999</v>
      </c>
      <c r="FX8" s="5">
        <v>12.459817579999999</v>
      </c>
      <c r="FY8" s="6">
        <v>-11.234959679999999</v>
      </c>
      <c r="FZ8" s="5">
        <v>11.00583642</v>
      </c>
      <c r="GA8" s="6">
        <v>-10.98574425</v>
      </c>
      <c r="GB8" s="5">
        <v>11.864251250000001</v>
      </c>
      <c r="GC8" s="6">
        <v>-12.572749180000001</v>
      </c>
      <c r="GD8" s="257">
        <v>11.138570789999999</v>
      </c>
      <c r="GE8" s="258">
        <v>-11.83592868</v>
      </c>
      <c r="GF8" s="257">
        <v>11.45920592</v>
      </c>
      <c r="GG8" s="258">
        <v>-12.12462242</v>
      </c>
      <c r="GH8" s="257">
        <v>10.29780863</v>
      </c>
      <c r="GI8" s="258">
        <v>-11.08886637</v>
      </c>
      <c r="GJ8" s="257">
        <v>11.9963186</v>
      </c>
      <c r="GK8" s="258">
        <v>-11.542465959999999</v>
      </c>
      <c r="GL8" s="257">
        <v>11.312229540000001</v>
      </c>
      <c r="GM8" s="258">
        <v>-12.70019958</v>
      </c>
      <c r="GN8" s="257">
        <v>10.934989420000001</v>
      </c>
      <c r="GO8" s="258">
        <v>-11.52078085</v>
      </c>
      <c r="GP8" s="257">
        <v>11.22985478</v>
      </c>
      <c r="GQ8" s="258">
        <v>-11.799158370000001</v>
      </c>
      <c r="GR8" s="257">
        <v>9.8809168199999995</v>
      </c>
      <c r="GS8" s="258">
        <v>-11.11071403</v>
      </c>
    </row>
    <row r="9" spans="1:201">
      <c r="A9" s="51" t="s">
        <v>116</v>
      </c>
      <c r="B9" s="5"/>
      <c r="C9" s="6">
        <v>-0.18968220999999999</v>
      </c>
      <c r="D9" s="5"/>
      <c r="E9" s="6">
        <v>-0.19167674000000001</v>
      </c>
      <c r="F9" s="5"/>
      <c r="G9" s="6">
        <v>-0.19328755</v>
      </c>
      <c r="H9" s="5"/>
      <c r="I9" s="6">
        <v>-0.17975004</v>
      </c>
      <c r="J9" s="5"/>
      <c r="K9" s="6">
        <v>-0.15374647999999999</v>
      </c>
      <c r="L9" s="5"/>
      <c r="M9" s="6">
        <v>-0.15546937</v>
      </c>
      <c r="N9" s="5"/>
      <c r="O9" s="6">
        <v>-0.19743057999999999</v>
      </c>
      <c r="P9" s="5"/>
      <c r="Q9" s="6">
        <v>-0.21537897</v>
      </c>
      <c r="R9" s="5"/>
      <c r="S9" s="6">
        <v>-0.19073946999999999</v>
      </c>
      <c r="T9" s="5"/>
      <c r="U9" s="6">
        <v>-0.24364520000000001</v>
      </c>
      <c r="V9" s="5"/>
      <c r="W9" s="6">
        <v>-0.16419125000000001</v>
      </c>
      <c r="X9" s="5"/>
      <c r="Y9" s="6">
        <v>-0.21886062000000001</v>
      </c>
      <c r="Z9" s="5"/>
      <c r="AA9" s="6">
        <v>-0.20022076999999999</v>
      </c>
      <c r="AB9" s="251"/>
      <c r="AC9" s="252">
        <v>-0.19093860000000001</v>
      </c>
      <c r="AD9" s="251"/>
      <c r="AE9" s="6">
        <v>-0.18273267000000001</v>
      </c>
      <c r="AF9" s="251"/>
      <c r="AG9" s="6">
        <v>-0.20376129000000001</v>
      </c>
      <c r="AH9" s="251"/>
      <c r="AI9" s="6">
        <v>-0.19126668999999999</v>
      </c>
      <c r="AJ9" s="251"/>
      <c r="AK9" s="6">
        <v>-0.15789563000000001</v>
      </c>
      <c r="AL9" s="251"/>
      <c r="AM9" s="6">
        <v>-0.19577644999999999</v>
      </c>
      <c r="AN9" s="251"/>
      <c r="AO9" s="6">
        <v>-0.16707950999999999</v>
      </c>
      <c r="AP9" s="251"/>
      <c r="AQ9" s="6">
        <v>-0.16336722000000001</v>
      </c>
      <c r="AR9" s="251"/>
      <c r="AS9" s="6">
        <v>-0.18895873999999999</v>
      </c>
      <c r="AT9" s="251"/>
      <c r="AU9" s="6">
        <v>-0.20182674</v>
      </c>
      <c r="AV9" s="251"/>
      <c r="AW9" s="6">
        <v>-0.21590018</v>
      </c>
      <c r="AX9" s="251"/>
      <c r="AY9" s="6">
        <v>-0.14243405000000001</v>
      </c>
      <c r="AZ9" s="251"/>
      <c r="BA9" s="6">
        <v>-0.18975697999999999</v>
      </c>
      <c r="BB9" s="251"/>
      <c r="BC9" s="6">
        <v>-0.223803154</v>
      </c>
      <c r="BD9" s="251"/>
      <c r="BE9" s="6">
        <v>-0.2008791</v>
      </c>
      <c r="BF9" s="251"/>
      <c r="BG9" s="6">
        <v>-0.18721135</v>
      </c>
      <c r="BH9" s="251"/>
      <c r="BI9" s="6">
        <v>-0.12373344999999999</v>
      </c>
      <c r="BJ9" s="251"/>
      <c r="BK9" s="6">
        <v>-0.21728500000000001</v>
      </c>
      <c r="BL9" s="251"/>
      <c r="BM9" s="6">
        <v>-0.16370077999999999</v>
      </c>
      <c r="BN9" s="251"/>
      <c r="BO9" s="6">
        <v>-0.20115606</v>
      </c>
      <c r="BP9" s="251"/>
      <c r="BQ9" s="6">
        <v>-0.18034971999999999</v>
      </c>
      <c r="BR9" s="251"/>
      <c r="BS9" s="6">
        <v>-0.19732574999999999</v>
      </c>
      <c r="BT9" s="251"/>
      <c r="BU9" s="6">
        <v>-0.16445721999999999</v>
      </c>
      <c r="BV9" s="251"/>
      <c r="BW9" s="6">
        <v>-0.22479626999999999</v>
      </c>
      <c r="BX9" s="251"/>
      <c r="BY9" s="6">
        <v>-0.16186120000000001</v>
      </c>
      <c r="BZ9" s="251"/>
      <c r="CA9" s="6">
        <v>-0.14907682999999999</v>
      </c>
      <c r="CB9" s="251"/>
      <c r="CC9" s="6">
        <v>-0.19925100000000001</v>
      </c>
      <c r="CD9" s="251"/>
      <c r="CE9" s="6">
        <v>-0.19053285</v>
      </c>
      <c r="CF9" s="251"/>
      <c r="CG9" s="6">
        <v>-0.21027842999999999</v>
      </c>
      <c r="CH9" s="251"/>
      <c r="CI9" s="6">
        <v>-0.18026075</v>
      </c>
      <c r="CJ9" s="251"/>
      <c r="CK9" s="6">
        <v>-0.20815214000000001</v>
      </c>
      <c r="CL9" s="251"/>
      <c r="CM9" s="6">
        <v>-0.15144200999999999</v>
      </c>
      <c r="CN9" s="251"/>
      <c r="CO9" s="6">
        <v>-0.20163846999999999</v>
      </c>
      <c r="CP9" s="251"/>
      <c r="CQ9" s="6">
        <v>-0.20165153</v>
      </c>
      <c r="CR9" s="251"/>
      <c r="CS9" s="6">
        <v>-0.17355345999999999</v>
      </c>
      <c r="CT9" s="251"/>
      <c r="CU9" s="6">
        <v>-0.25906470999999998</v>
      </c>
      <c r="CV9" s="251"/>
      <c r="CW9" s="6">
        <v>-0.22864691000000001</v>
      </c>
      <c r="CX9" s="251"/>
      <c r="CY9" s="6">
        <v>-0.19394368000000001</v>
      </c>
      <c r="CZ9" s="251"/>
      <c r="DA9" s="6">
        <v>-0.20543771999999999</v>
      </c>
      <c r="DB9" s="251"/>
      <c r="DC9" s="6">
        <v>-0.18156385</v>
      </c>
      <c r="DD9" s="251"/>
      <c r="DE9" s="6">
        <v>-0.20096898999999999</v>
      </c>
      <c r="DF9" s="251"/>
      <c r="DG9" s="6">
        <v>-0.16927379000000001</v>
      </c>
      <c r="DH9" s="251"/>
      <c r="DI9" s="6">
        <v>-0.17329982999999999</v>
      </c>
      <c r="DJ9" s="251"/>
      <c r="DK9" s="6">
        <v>-0.17968714</v>
      </c>
      <c r="DL9" s="251"/>
      <c r="DM9" s="6">
        <v>-0.18301337000000001</v>
      </c>
      <c r="DN9" s="251"/>
      <c r="DO9" s="6">
        <v>-0.1774539</v>
      </c>
      <c r="DP9" s="251"/>
      <c r="DQ9" s="6">
        <v>-0.19254822999999999</v>
      </c>
      <c r="DR9" s="251"/>
      <c r="DS9" s="6">
        <v>-0.18716667000000001</v>
      </c>
      <c r="DT9" s="251"/>
      <c r="DU9" s="6">
        <v>-0.17794608000000001</v>
      </c>
      <c r="DV9" s="251"/>
      <c r="DW9" s="6">
        <v>-0.21002668999999999</v>
      </c>
      <c r="DX9" s="251"/>
      <c r="DY9" s="6">
        <v>-0.18984493999999999</v>
      </c>
      <c r="DZ9" s="251"/>
      <c r="EA9" s="6">
        <v>-0.19586269000000001</v>
      </c>
      <c r="EB9" s="251"/>
      <c r="EC9" s="6">
        <v>-0.19493877000000001</v>
      </c>
      <c r="ED9" s="251"/>
      <c r="EE9" s="6">
        <v>-0.17190678000000001</v>
      </c>
      <c r="EF9" s="251"/>
      <c r="EG9" s="6">
        <v>-0.18725189</v>
      </c>
      <c r="EH9" s="251"/>
      <c r="EI9" s="6">
        <v>-0.15798715999999999</v>
      </c>
      <c r="EJ9" s="251"/>
      <c r="EK9" s="6">
        <v>-0.20086613</v>
      </c>
      <c r="EL9" s="251"/>
      <c r="EM9" s="6">
        <v>-0.18677295899999999</v>
      </c>
      <c r="EN9" s="251"/>
      <c r="EO9" s="6">
        <v>-0.18114814000000001</v>
      </c>
      <c r="EP9" s="251"/>
      <c r="EQ9" s="6">
        <v>-0.18813039000000001</v>
      </c>
      <c r="ER9" s="251"/>
      <c r="ES9" s="6">
        <v>-0.21598191</v>
      </c>
      <c r="ET9" s="251"/>
      <c r="EU9" s="6">
        <v>-0.15442686</v>
      </c>
      <c r="EV9" s="251"/>
      <c r="EW9" s="6">
        <v>-0.16465219</v>
      </c>
      <c r="EX9" s="251"/>
      <c r="EY9" s="6">
        <v>-0.18969511999999999</v>
      </c>
      <c r="EZ9" s="251"/>
      <c r="FA9" s="6">
        <v>-0.20687075999999999</v>
      </c>
      <c r="FB9" s="251"/>
      <c r="FC9" s="6">
        <v>-0.12019596</v>
      </c>
      <c r="FD9" s="251"/>
      <c r="FE9" s="6">
        <v>-0.15714639</v>
      </c>
      <c r="FF9" s="251"/>
      <c r="FG9" s="6">
        <v>-0.16246859999999999</v>
      </c>
      <c r="FH9" s="251"/>
      <c r="FI9" s="6">
        <v>-0.17724110000000001</v>
      </c>
      <c r="FJ9" s="251"/>
      <c r="FK9" s="6">
        <v>-0.20667415</v>
      </c>
      <c r="FL9" s="251"/>
      <c r="FM9" s="6">
        <v>-0.21050747</v>
      </c>
      <c r="FN9" s="251"/>
      <c r="FO9" s="6">
        <v>-0.17745540000000001</v>
      </c>
      <c r="FP9" s="251"/>
      <c r="FQ9" s="6">
        <v>-0.18002497000000001</v>
      </c>
      <c r="FR9" s="251"/>
      <c r="FS9" s="6">
        <v>-0.20614682000000001</v>
      </c>
      <c r="FT9" s="251"/>
      <c r="FU9" s="6">
        <v>-0.16488694000000001</v>
      </c>
      <c r="FV9" s="251"/>
      <c r="FW9" s="6">
        <v>-0.18894006999999999</v>
      </c>
      <c r="FX9" s="251"/>
      <c r="FY9" s="6">
        <v>-0.17116590000000001</v>
      </c>
      <c r="FZ9" s="251"/>
      <c r="GA9" s="6">
        <v>-0.16509017000000001</v>
      </c>
      <c r="GB9" s="251"/>
      <c r="GC9" s="6">
        <v>-0.22871622</v>
      </c>
      <c r="GD9" s="257"/>
      <c r="GE9" s="258">
        <v>-0.18291695999999999</v>
      </c>
      <c r="GF9" s="257"/>
      <c r="GG9" s="258">
        <v>-0.23708043000000001</v>
      </c>
      <c r="GH9" s="257"/>
      <c r="GI9" s="258">
        <v>-0.19075874000000001</v>
      </c>
      <c r="GJ9" s="257"/>
      <c r="GK9" s="258">
        <v>-0.20386192</v>
      </c>
      <c r="GL9" s="257"/>
      <c r="GM9" s="258">
        <v>-0.19787968</v>
      </c>
      <c r="GN9" s="257"/>
      <c r="GO9" s="258">
        <v>-0.17726469</v>
      </c>
      <c r="GP9" s="257"/>
      <c r="GQ9" s="258">
        <v>-0.19338979000000001</v>
      </c>
      <c r="GR9" s="257"/>
      <c r="GS9" s="258">
        <v>-0.16959431</v>
      </c>
    </row>
    <row r="10" spans="1:201">
      <c r="A10" s="51" t="s">
        <v>117</v>
      </c>
      <c r="B10" s="5"/>
      <c r="C10" s="6">
        <v>-0.24677212000000001</v>
      </c>
      <c r="D10" s="5"/>
      <c r="E10" s="6">
        <v>-0.21516697000000001</v>
      </c>
      <c r="F10" s="5"/>
      <c r="G10" s="6">
        <v>-0.29455293999999999</v>
      </c>
      <c r="H10" s="5"/>
      <c r="I10" s="6">
        <v>-0.23542162999999999</v>
      </c>
      <c r="J10" s="5"/>
      <c r="K10" s="6">
        <v>-0.20036471</v>
      </c>
      <c r="L10" s="5"/>
      <c r="M10" s="6">
        <v>-0.19939422000000001</v>
      </c>
      <c r="N10" s="5"/>
      <c r="O10" s="6">
        <v>-0.20085706</v>
      </c>
      <c r="P10" s="5"/>
      <c r="Q10" s="6">
        <v>-0.36764781000000002</v>
      </c>
      <c r="R10" s="5"/>
      <c r="S10" s="6">
        <v>-0.25082947999999999</v>
      </c>
      <c r="T10" s="5"/>
      <c r="U10" s="6">
        <v>-0.31276936</v>
      </c>
      <c r="V10" s="5"/>
      <c r="W10" s="6">
        <v>-0.18511722</v>
      </c>
      <c r="X10" s="5"/>
      <c r="Y10" s="6">
        <v>-0.22246239000000001</v>
      </c>
      <c r="Z10" s="5"/>
      <c r="AA10" s="6">
        <v>-0.18135661</v>
      </c>
      <c r="AB10" s="251"/>
      <c r="AC10" s="252">
        <v>-0.24544089999999999</v>
      </c>
      <c r="AD10" s="251"/>
      <c r="AE10" s="6">
        <v>-0.18961220000000001</v>
      </c>
      <c r="AF10" s="251"/>
      <c r="AG10" s="6">
        <v>-0.25969063999999997</v>
      </c>
      <c r="AH10" s="251"/>
      <c r="AI10" s="6">
        <v>-0.26262993000000001</v>
      </c>
      <c r="AJ10" s="251"/>
      <c r="AK10" s="6">
        <v>-0.26047449</v>
      </c>
      <c r="AL10" s="251"/>
      <c r="AM10" s="6">
        <v>-0.28149522999999999</v>
      </c>
      <c r="AN10" s="251"/>
      <c r="AO10" s="6">
        <v>-0.20596891000000001</v>
      </c>
      <c r="AP10" s="251"/>
      <c r="AQ10" s="6">
        <v>-0.16467846</v>
      </c>
      <c r="AR10" s="251"/>
      <c r="AS10" s="6">
        <v>-0.25640670999999998</v>
      </c>
      <c r="AT10" s="251"/>
      <c r="AU10" s="6">
        <v>-0.26886818000000001</v>
      </c>
      <c r="AV10" s="251"/>
      <c r="AW10" s="6">
        <v>-0.21378715000000001</v>
      </c>
      <c r="AX10" s="251"/>
      <c r="AY10" s="6">
        <v>-0.21954187</v>
      </c>
      <c r="AZ10" s="251"/>
      <c r="BA10" s="6">
        <v>-0.18709825999999999</v>
      </c>
      <c r="BB10" s="251"/>
      <c r="BC10" s="6">
        <v>-0.28228825600000002</v>
      </c>
      <c r="BD10" s="251"/>
      <c r="BE10" s="6">
        <v>-0.22758174</v>
      </c>
      <c r="BF10" s="251"/>
      <c r="BG10" s="6">
        <v>-0.26962229999999998</v>
      </c>
      <c r="BH10" s="251"/>
      <c r="BI10" s="6">
        <v>-0.23155891000000001</v>
      </c>
      <c r="BJ10" s="251"/>
      <c r="BK10" s="6">
        <v>-0.21393293999999999</v>
      </c>
      <c r="BL10" s="251"/>
      <c r="BM10" s="6">
        <v>-0.24522340000000001</v>
      </c>
      <c r="BN10" s="251"/>
      <c r="BO10" s="6">
        <v>-0.27245718000000002</v>
      </c>
      <c r="BP10" s="251"/>
      <c r="BQ10" s="6">
        <v>-0.22602849999999999</v>
      </c>
      <c r="BR10" s="251"/>
      <c r="BS10" s="6">
        <v>-0.21241222000000001</v>
      </c>
      <c r="BT10" s="251"/>
      <c r="BU10" s="6">
        <v>-0.19818272000000001</v>
      </c>
      <c r="BV10" s="251"/>
      <c r="BW10" s="6">
        <v>-0.29862109999999997</v>
      </c>
      <c r="BX10" s="251"/>
      <c r="BY10" s="6">
        <v>-0.18556212999999999</v>
      </c>
      <c r="BZ10" s="251"/>
      <c r="CA10" s="6">
        <v>-0.24908156000000001</v>
      </c>
      <c r="CB10" s="251"/>
      <c r="CC10" s="6">
        <v>-0.24083941</v>
      </c>
      <c r="CD10" s="251"/>
      <c r="CE10" s="6">
        <v>-0.27513140000000003</v>
      </c>
      <c r="CF10" s="251"/>
      <c r="CG10" s="6">
        <v>-0.24623522</v>
      </c>
      <c r="CH10" s="251"/>
      <c r="CI10" s="6">
        <v>-0.26443730999999998</v>
      </c>
      <c r="CJ10" s="251"/>
      <c r="CK10" s="6">
        <v>-0.24372812999999999</v>
      </c>
      <c r="CL10" s="251"/>
      <c r="CM10" s="6">
        <v>-0.29984738999999999</v>
      </c>
      <c r="CN10" s="251"/>
      <c r="CO10" s="6">
        <v>-0.24587713999999999</v>
      </c>
      <c r="CP10" s="251"/>
      <c r="CQ10" s="6">
        <v>-0.23793336000000001</v>
      </c>
      <c r="CR10" s="251"/>
      <c r="CS10" s="6">
        <v>-0.25264010999999997</v>
      </c>
      <c r="CT10" s="251"/>
      <c r="CU10" s="6">
        <v>-0.25987719999999997</v>
      </c>
      <c r="CV10" s="251"/>
      <c r="CW10" s="6">
        <v>-0.28803367000000002</v>
      </c>
      <c r="CX10" s="251"/>
      <c r="CY10" s="6">
        <v>-0.22373619</v>
      </c>
      <c r="CZ10" s="251"/>
      <c r="DA10" s="6">
        <v>-0.26345168000000002</v>
      </c>
      <c r="DB10" s="251"/>
      <c r="DC10" s="6">
        <v>-0.28148849999999997</v>
      </c>
      <c r="DD10" s="251"/>
      <c r="DE10" s="6">
        <v>-0.26689230000000003</v>
      </c>
      <c r="DF10" s="251"/>
      <c r="DG10" s="6">
        <v>-0.17829239</v>
      </c>
      <c r="DH10" s="251"/>
      <c r="DI10" s="6">
        <v>-0.24846032000000001</v>
      </c>
      <c r="DJ10" s="251"/>
      <c r="DK10" s="6">
        <v>-0.23036258000000001</v>
      </c>
      <c r="DL10" s="251"/>
      <c r="DM10" s="6">
        <v>-0.24518161999999999</v>
      </c>
      <c r="DN10" s="251"/>
      <c r="DO10" s="6">
        <v>-0.24441686000000001</v>
      </c>
      <c r="DP10" s="251"/>
      <c r="DQ10" s="6">
        <v>-0.18522337999999999</v>
      </c>
      <c r="DR10" s="251"/>
      <c r="DS10" s="6">
        <v>-0.26017995999999999</v>
      </c>
      <c r="DT10" s="251"/>
      <c r="DU10" s="6">
        <v>-0.25484875000000001</v>
      </c>
      <c r="DV10" s="251"/>
      <c r="DW10" s="6">
        <v>-0.19235674999999999</v>
      </c>
      <c r="DX10" s="251"/>
      <c r="DY10" s="6">
        <v>-0.21110543000000001</v>
      </c>
      <c r="DZ10" s="251"/>
      <c r="EA10" s="6">
        <v>-0.24587811000000001</v>
      </c>
      <c r="EB10" s="251"/>
      <c r="EC10" s="6">
        <v>-0.23653809000000001</v>
      </c>
      <c r="ED10" s="251"/>
      <c r="EE10" s="6">
        <v>-0.24399826999999999</v>
      </c>
      <c r="EF10" s="251"/>
      <c r="EG10" s="6">
        <v>-0.21601293999999999</v>
      </c>
      <c r="EH10" s="251"/>
      <c r="EI10" s="6">
        <v>-0.22028021</v>
      </c>
      <c r="EJ10" s="251"/>
      <c r="EK10" s="6">
        <v>-0.23444097999999999</v>
      </c>
      <c r="EL10" s="251"/>
      <c r="EM10" s="6">
        <v>-0.24352672</v>
      </c>
      <c r="EN10" s="251"/>
      <c r="EO10" s="6">
        <v>-0.20360285</v>
      </c>
      <c r="EP10" s="251"/>
      <c r="EQ10" s="6">
        <v>-0.26737846999999998</v>
      </c>
      <c r="ER10" s="251"/>
      <c r="ES10" s="6">
        <v>-0.21893763999999999</v>
      </c>
      <c r="ET10" s="251"/>
      <c r="EU10" s="6">
        <v>-0.22558333</v>
      </c>
      <c r="EV10" s="251"/>
      <c r="EW10" s="6">
        <v>-0.21418923000000001</v>
      </c>
      <c r="EX10" s="251"/>
      <c r="EY10" s="6">
        <v>-0.20000813000000001</v>
      </c>
      <c r="EZ10" s="251"/>
      <c r="FA10" s="6">
        <v>-0.19776067</v>
      </c>
      <c r="FB10" s="251"/>
      <c r="FC10" s="6">
        <v>-0.18900263</v>
      </c>
      <c r="FD10" s="251"/>
      <c r="FE10" s="6">
        <v>-0.20116686</v>
      </c>
      <c r="FF10" s="251"/>
      <c r="FG10" s="6">
        <v>-0.23551342</v>
      </c>
      <c r="FH10" s="251"/>
      <c r="FI10" s="6">
        <v>-0.18909208999999999</v>
      </c>
      <c r="FJ10" s="251"/>
      <c r="FK10" s="6">
        <v>-0.26383276</v>
      </c>
      <c r="FL10" s="251"/>
      <c r="FM10" s="6">
        <v>-0.209343</v>
      </c>
      <c r="FN10" s="251"/>
      <c r="FO10" s="6">
        <v>-0.20387764999999999</v>
      </c>
      <c r="FP10" s="251"/>
      <c r="FQ10" s="6">
        <v>-0.23975842</v>
      </c>
      <c r="FR10" s="251"/>
      <c r="FS10" s="6">
        <v>-0.28078598999999999</v>
      </c>
      <c r="FT10" s="251"/>
      <c r="FU10" s="6">
        <v>-0.19951879</v>
      </c>
      <c r="FV10" s="251"/>
      <c r="FW10" s="6">
        <v>-0.22884366</v>
      </c>
      <c r="FX10" s="251"/>
      <c r="FY10" s="6">
        <v>-0.33233386999999998</v>
      </c>
      <c r="FZ10" s="251"/>
      <c r="GA10" s="6">
        <v>-0.221776</v>
      </c>
      <c r="GB10" s="251"/>
      <c r="GC10" s="6">
        <v>-0.30898436000000001</v>
      </c>
      <c r="GD10" s="257"/>
      <c r="GE10" s="258">
        <v>-0.25365898999999997</v>
      </c>
      <c r="GF10" s="257"/>
      <c r="GG10" s="258">
        <v>-0.26618657000000001</v>
      </c>
      <c r="GH10" s="257"/>
      <c r="GI10" s="258">
        <v>-0.18427642999999999</v>
      </c>
      <c r="GJ10" s="257"/>
      <c r="GK10" s="258">
        <v>-0.23833699</v>
      </c>
      <c r="GL10" s="257"/>
      <c r="GM10" s="258">
        <v>-0.28578690000000001</v>
      </c>
      <c r="GN10" s="257"/>
      <c r="GO10" s="258">
        <v>-0.23678162999999999</v>
      </c>
      <c r="GP10" s="257"/>
      <c r="GQ10" s="258">
        <v>-0.25343469000000002</v>
      </c>
      <c r="GR10" s="257"/>
      <c r="GS10" s="258">
        <v>-0.27318651999999999</v>
      </c>
    </row>
    <row r="11" spans="1:201">
      <c r="A11" s="51" t="s">
        <v>38</v>
      </c>
      <c r="B11" s="5"/>
      <c r="C11" s="6"/>
      <c r="D11" s="5"/>
      <c r="E11" s="6"/>
      <c r="F11" s="5"/>
      <c r="G11" s="6"/>
      <c r="H11" s="5"/>
      <c r="I11" s="6"/>
      <c r="J11" s="5"/>
      <c r="K11" s="6"/>
      <c r="L11" s="5"/>
      <c r="M11" s="6"/>
      <c r="N11" s="5"/>
      <c r="O11" s="6"/>
      <c r="P11" s="5"/>
      <c r="Q11" s="6"/>
      <c r="R11" s="5"/>
      <c r="S11" s="6"/>
      <c r="T11" s="5"/>
      <c r="U11" s="6"/>
      <c r="V11" s="5"/>
      <c r="W11" s="6"/>
      <c r="X11" s="5"/>
      <c r="Y11" s="6"/>
      <c r="Z11" s="5"/>
      <c r="AA11" s="6"/>
      <c r="AB11" s="251"/>
      <c r="AC11" s="252"/>
      <c r="AD11" s="251"/>
      <c r="AE11" s="252"/>
      <c r="AF11" s="251"/>
      <c r="AG11" s="252"/>
      <c r="AH11" s="251"/>
      <c r="AI11" s="252"/>
      <c r="AJ11" s="251"/>
      <c r="AK11" s="252"/>
      <c r="AL11" s="251"/>
      <c r="AM11" s="252"/>
      <c r="AN11" s="251"/>
      <c r="AO11" s="252"/>
      <c r="AP11" s="251"/>
      <c r="AQ11" s="252"/>
      <c r="AR11" s="251"/>
      <c r="AS11" s="252"/>
      <c r="AT11" s="251"/>
      <c r="AU11" s="252"/>
      <c r="AV11" s="251"/>
      <c r="AW11" s="252"/>
      <c r="AX11" s="251"/>
      <c r="AY11" s="252"/>
      <c r="AZ11" s="251"/>
      <c r="BA11" s="252"/>
      <c r="BB11" s="251"/>
      <c r="BC11" s="252"/>
      <c r="BD11" s="251"/>
      <c r="BE11" s="252"/>
      <c r="BF11" s="251"/>
      <c r="BG11" s="252"/>
      <c r="BH11" s="251"/>
      <c r="BI11" s="252"/>
      <c r="BJ11" s="251"/>
      <c r="BK11" s="252"/>
      <c r="BL11" s="251"/>
      <c r="BM11" s="252"/>
      <c r="BN11" s="251"/>
      <c r="BO11" s="252"/>
      <c r="BP11" s="251"/>
      <c r="BQ11" s="252"/>
      <c r="BR11" s="251"/>
      <c r="BS11" s="252"/>
      <c r="BT11" s="251"/>
      <c r="BU11" s="252"/>
      <c r="BV11" s="251"/>
      <c r="BW11" s="252"/>
      <c r="BX11" s="251"/>
      <c r="BY11" s="252"/>
      <c r="BZ11" s="251"/>
      <c r="CA11" s="252"/>
      <c r="CB11" s="251"/>
      <c r="CC11" s="252"/>
      <c r="CD11" s="251"/>
      <c r="CE11" s="252"/>
      <c r="CF11" s="251"/>
      <c r="CG11" s="252"/>
      <c r="CH11" s="251"/>
      <c r="CI11" s="252"/>
      <c r="CJ11" s="251"/>
      <c r="CK11" s="252"/>
      <c r="CL11" s="251"/>
      <c r="CM11" s="252"/>
      <c r="CN11" s="251"/>
      <c r="CO11" s="252"/>
      <c r="CP11" s="251"/>
      <c r="CQ11" s="252"/>
      <c r="CR11" s="251"/>
      <c r="CS11" s="252"/>
      <c r="CT11" s="251"/>
      <c r="CU11" s="252"/>
      <c r="CV11" s="251"/>
      <c r="CW11" s="252"/>
      <c r="CX11" s="251"/>
      <c r="CY11" s="252"/>
      <c r="CZ11" s="251"/>
      <c r="DA11" s="252"/>
      <c r="DB11" s="251"/>
      <c r="DC11" s="252"/>
      <c r="DD11" s="251"/>
      <c r="DE11" s="252"/>
      <c r="DF11" s="251"/>
      <c r="DG11" s="252"/>
      <c r="DH11" s="251"/>
      <c r="DI11" s="252"/>
      <c r="DJ11" s="251"/>
      <c r="DK11" s="252"/>
      <c r="DL11" s="251"/>
      <c r="DM11" s="252"/>
      <c r="DN11" s="251"/>
      <c r="DO11" s="252"/>
      <c r="DP11" s="251"/>
      <c r="DQ11" s="252"/>
      <c r="DR11" s="251"/>
      <c r="DS11" s="252"/>
      <c r="DT11" s="251"/>
      <c r="DU11" s="252"/>
      <c r="DV11" s="251"/>
      <c r="DW11" s="252"/>
      <c r="DX11" s="251"/>
      <c r="DY11" s="252"/>
      <c r="DZ11" s="251"/>
      <c r="EA11" s="252"/>
      <c r="EB11" s="251"/>
      <c r="EC11" s="252"/>
      <c r="ED11" s="251"/>
      <c r="EE11" s="252"/>
      <c r="EF11" s="251"/>
      <c r="EG11" s="252"/>
      <c r="EH11" s="251"/>
      <c r="EI11" s="252"/>
      <c r="EJ11" s="251"/>
      <c r="EK11" s="252"/>
      <c r="EL11" s="251"/>
      <c r="EM11" s="252"/>
      <c r="EN11" s="251"/>
      <c r="EO11" s="252"/>
      <c r="EP11" s="251"/>
      <c r="EQ11" s="252"/>
      <c r="ER11" s="251"/>
      <c r="ES11" s="252"/>
      <c r="ET11" s="251"/>
      <c r="EU11" s="252"/>
      <c r="EV11" s="251"/>
      <c r="EW11" s="252"/>
      <c r="EX11" s="251"/>
      <c r="EY11" s="252"/>
      <c r="EZ11" s="251"/>
      <c r="FA11" s="252"/>
      <c r="FB11" s="251"/>
      <c r="FC11" s="252"/>
      <c r="FD11" s="251"/>
      <c r="FE11" s="252"/>
      <c r="FF11" s="251"/>
      <c r="FG11" s="252"/>
      <c r="FH11" s="251"/>
      <c r="FI11" s="252"/>
      <c r="FJ11" s="251"/>
      <c r="FK11" s="252"/>
      <c r="FL11" s="251"/>
      <c r="FM11" s="252"/>
      <c r="FN11" s="251"/>
      <c r="FO11" s="252"/>
      <c r="FP11" s="251"/>
      <c r="FQ11" s="252"/>
      <c r="FR11" s="251"/>
      <c r="FS11" s="252"/>
      <c r="FT11" s="251"/>
      <c r="FU11" s="252"/>
      <c r="FV11" s="251"/>
      <c r="FW11" s="252"/>
      <c r="FX11" s="251"/>
      <c r="FY11" s="252"/>
      <c r="FZ11" s="251"/>
      <c r="GA11" s="252"/>
      <c r="GB11" s="251"/>
      <c r="GC11" s="252"/>
      <c r="GD11" s="257"/>
      <c r="GE11" s="258"/>
      <c r="GF11" s="257"/>
      <c r="GG11" s="258"/>
      <c r="GH11" s="257"/>
      <c r="GI11" s="258"/>
      <c r="GJ11" s="257"/>
      <c r="GK11" s="258"/>
      <c r="GL11" s="257"/>
      <c r="GM11" s="258"/>
      <c r="GN11" s="257"/>
      <c r="GO11" s="258"/>
      <c r="GP11" s="257"/>
      <c r="GQ11" s="258"/>
      <c r="GR11" s="257"/>
      <c r="GS11" s="258"/>
    </row>
    <row r="12" spans="1:201">
      <c r="A12" s="51" t="s">
        <v>39</v>
      </c>
      <c r="B12" s="5">
        <v>4.6324539999999997E-2</v>
      </c>
      <c r="C12" s="6"/>
      <c r="D12" s="5">
        <v>3.5890900000000003E-2</v>
      </c>
      <c r="E12" s="6"/>
      <c r="F12" s="5">
        <v>3.1594619999999997E-2</v>
      </c>
      <c r="G12" s="6"/>
      <c r="H12" s="5">
        <v>3.3689780000000003E-2</v>
      </c>
      <c r="I12" s="6"/>
      <c r="J12" s="5">
        <v>4.2249780000000001E-2</v>
      </c>
      <c r="K12" s="6"/>
      <c r="L12" s="5">
        <v>5.1277749999999997E-2</v>
      </c>
      <c r="M12" s="6"/>
      <c r="N12" s="5">
        <v>4.3729669999999998E-2</v>
      </c>
      <c r="O12" s="6"/>
      <c r="P12" s="5">
        <v>2.9665730000000001E-2</v>
      </c>
      <c r="Q12" s="6"/>
      <c r="R12" s="5">
        <v>2.798842E-2</v>
      </c>
      <c r="S12" s="6"/>
      <c r="T12" s="5">
        <v>4.4132249999999998E-2</v>
      </c>
      <c r="U12" s="6"/>
      <c r="V12" s="5">
        <v>3.6926489999999999E-2</v>
      </c>
      <c r="W12" s="6"/>
      <c r="X12" s="5">
        <v>3.2568659999999999E-2</v>
      </c>
      <c r="Y12" s="6"/>
      <c r="Z12" s="5">
        <v>4.2928899999999999E-2</v>
      </c>
      <c r="AA12" s="6"/>
      <c r="AB12" s="251">
        <v>3.4443359999999999E-2</v>
      </c>
      <c r="AC12" s="252"/>
      <c r="AD12" s="5">
        <v>4.429607E-2</v>
      </c>
      <c r="AE12" s="252"/>
      <c r="AF12" s="5">
        <v>4.2962670000000001E-2</v>
      </c>
      <c r="AG12" s="252"/>
      <c r="AH12" s="5">
        <v>2.8895779999999999E-2</v>
      </c>
      <c r="AI12" s="252"/>
      <c r="AJ12" s="5">
        <v>4.0224650000000001E-2</v>
      </c>
      <c r="AK12" s="252"/>
      <c r="AL12" s="5">
        <v>4.2828449999999997E-2</v>
      </c>
      <c r="AM12" s="252"/>
      <c r="AN12" s="5">
        <v>2.7715859999999998E-2</v>
      </c>
      <c r="AO12" s="252"/>
      <c r="AP12" s="5">
        <v>4.2783149999999999E-2</v>
      </c>
      <c r="AQ12" s="252"/>
      <c r="AR12" s="5">
        <v>4.5152020000000001E-2</v>
      </c>
      <c r="AS12" s="252"/>
      <c r="AT12" s="5">
        <v>4.1215170000000002E-2</v>
      </c>
      <c r="AU12" s="252"/>
      <c r="AV12" s="5">
        <v>3.9975780000000002E-2</v>
      </c>
      <c r="AW12" s="252"/>
      <c r="AX12" s="5">
        <v>3.3914470000000002E-2</v>
      </c>
      <c r="AY12" s="252"/>
      <c r="AZ12" s="5">
        <v>2.0821909999999999E-2</v>
      </c>
      <c r="BA12" s="252"/>
      <c r="BB12" s="5">
        <v>2.7713424E-2</v>
      </c>
      <c r="BC12" s="252"/>
      <c r="BD12" s="5">
        <v>3.5530220000000001E-2</v>
      </c>
      <c r="BE12" s="252"/>
      <c r="BF12" s="5">
        <v>3.1150939999999998E-2</v>
      </c>
      <c r="BG12" s="252"/>
      <c r="BH12" s="5">
        <v>3.4680500000000003E-2</v>
      </c>
      <c r="BI12" s="252"/>
      <c r="BJ12" s="5">
        <v>3.6830040000000001E-2</v>
      </c>
      <c r="BK12" s="252"/>
      <c r="BL12" s="5">
        <v>3.5596639999999999E-2</v>
      </c>
      <c r="BM12" s="252"/>
      <c r="BN12" s="5">
        <v>2.8662750000000001E-2</v>
      </c>
      <c r="BO12" s="252"/>
      <c r="BP12" s="5">
        <v>3.0074119999999999E-2</v>
      </c>
      <c r="BQ12" s="252"/>
      <c r="BR12" s="5">
        <v>4.2675329999999997E-2</v>
      </c>
      <c r="BS12" s="252"/>
      <c r="BT12" s="5">
        <v>4.0535380000000003E-2</v>
      </c>
      <c r="BU12" s="252"/>
      <c r="BV12" s="5">
        <v>2.9882889999999999E-2</v>
      </c>
      <c r="BW12" s="252"/>
      <c r="BX12" s="5">
        <v>3.0198050000000001E-2</v>
      </c>
      <c r="BY12" s="252"/>
      <c r="BZ12" s="5">
        <v>3.3879260000000001E-2</v>
      </c>
      <c r="CA12" s="252"/>
      <c r="CB12" s="5">
        <v>2.3978030000000001E-2</v>
      </c>
      <c r="CC12" s="252"/>
      <c r="CD12" s="5">
        <v>3.2930969999999997E-2</v>
      </c>
      <c r="CE12" s="252"/>
      <c r="CF12" s="5">
        <v>3.5408219999999997E-2</v>
      </c>
      <c r="CG12" s="252"/>
      <c r="CH12" s="5">
        <v>4.2972759999999999E-2</v>
      </c>
      <c r="CI12" s="252"/>
      <c r="CJ12" s="5">
        <v>3.0914000000000001E-2</v>
      </c>
      <c r="CK12" s="252"/>
      <c r="CL12" s="5">
        <v>2.8826439999999998E-2</v>
      </c>
      <c r="CM12" s="252"/>
      <c r="CN12" s="5">
        <v>4.5524519999999999E-2</v>
      </c>
      <c r="CO12" s="252"/>
      <c r="CP12" s="5">
        <v>4.675228E-2</v>
      </c>
      <c r="CQ12" s="252"/>
      <c r="CR12" s="5">
        <v>3.5988539999999999E-2</v>
      </c>
      <c r="CS12" s="252"/>
      <c r="CT12" s="5">
        <v>3.7141149999999998E-2</v>
      </c>
      <c r="CU12" s="252"/>
      <c r="CV12" s="5">
        <v>3.101539E-2</v>
      </c>
      <c r="CW12" s="252"/>
      <c r="CX12" s="5">
        <v>4.0304010000000001E-2</v>
      </c>
      <c r="CY12" s="252"/>
      <c r="CZ12" s="5">
        <v>4.0689129999999997E-2</v>
      </c>
      <c r="DA12" s="252"/>
      <c r="DB12" s="5">
        <v>2.993533E-2</v>
      </c>
      <c r="DC12" s="252"/>
      <c r="DD12" s="5">
        <v>3.1585639999999998E-2</v>
      </c>
      <c r="DE12" s="252"/>
      <c r="DF12" s="5">
        <v>3.9097020000000003E-2</v>
      </c>
      <c r="DG12" s="252"/>
      <c r="DH12" s="5">
        <v>3.1285710000000001E-2</v>
      </c>
      <c r="DI12" s="252"/>
      <c r="DJ12" s="5">
        <v>2.5295459999999999E-2</v>
      </c>
      <c r="DK12" s="252"/>
      <c r="DL12" s="5">
        <v>4.011108E-2</v>
      </c>
      <c r="DM12" s="252"/>
      <c r="DN12" s="5">
        <v>3.6641220000000002E-2</v>
      </c>
      <c r="DO12" s="252"/>
      <c r="DP12" s="5">
        <v>3.598722E-2</v>
      </c>
      <c r="DQ12" s="252"/>
      <c r="DR12" s="5">
        <v>3.9318400000000003E-2</v>
      </c>
      <c r="DS12" s="252"/>
      <c r="DT12" s="5">
        <v>4.2070539999999997E-2</v>
      </c>
      <c r="DU12" s="252"/>
      <c r="DV12" s="5">
        <v>3.6821800000000002E-2</v>
      </c>
      <c r="DW12" s="252"/>
      <c r="DX12" s="5">
        <v>2.1030480000000001E-2</v>
      </c>
      <c r="DY12" s="252"/>
      <c r="DZ12" s="5">
        <v>2.622118E-2</v>
      </c>
      <c r="EA12" s="252"/>
      <c r="EB12" s="5">
        <v>3.3332649999999998E-2</v>
      </c>
      <c r="EC12" s="252"/>
      <c r="ED12" s="5">
        <v>3.7266500000000001E-2</v>
      </c>
      <c r="EE12" s="252"/>
      <c r="EF12" s="5">
        <v>4.3643950000000001E-2</v>
      </c>
      <c r="EG12" s="252"/>
      <c r="EH12" s="5">
        <v>3.9130470000000001E-2</v>
      </c>
      <c r="EI12" s="252"/>
      <c r="EJ12" s="5">
        <v>2.99209E-2</v>
      </c>
      <c r="EK12" s="252"/>
      <c r="EL12" s="5">
        <v>3.5863216000000003E-2</v>
      </c>
      <c r="EM12" s="252"/>
      <c r="EN12" s="5">
        <v>3.382429E-2</v>
      </c>
      <c r="EO12" s="252"/>
      <c r="EP12" s="5">
        <v>4.4717159999999999E-2</v>
      </c>
      <c r="EQ12" s="252"/>
      <c r="ER12" s="5">
        <v>3.5391069999999997E-2</v>
      </c>
      <c r="ES12" s="252"/>
      <c r="ET12" s="5">
        <v>3.5432249999999998E-2</v>
      </c>
      <c r="EU12" s="252"/>
      <c r="EV12" s="5">
        <v>3.1979309999999997E-2</v>
      </c>
      <c r="EW12" s="252"/>
      <c r="EX12" s="5">
        <v>4.0401399999999997E-2</v>
      </c>
      <c r="EY12" s="252"/>
      <c r="EZ12" s="5">
        <v>3.1750349999999997E-2</v>
      </c>
      <c r="FA12" s="252"/>
      <c r="FB12" s="5">
        <v>3.5293360000000003E-2</v>
      </c>
      <c r="FC12" s="252"/>
      <c r="FD12" s="5">
        <v>2.4362640000000001E-2</v>
      </c>
      <c r="FE12" s="252"/>
      <c r="FF12" s="5">
        <v>3.5634800000000001E-2</v>
      </c>
      <c r="FG12" s="252"/>
      <c r="FH12" s="5">
        <v>3.4408639999999997E-2</v>
      </c>
      <c r="FI12" s="252"/>
      <c r="FJ12" s="5">
        <v>3.5913689999999998E-2</v>
      </c>
      <c r="FK12" s="252"/>
      <c r="FL12" s="5">
        <v>3.0647279999999999E-2</v>
      </c>
      <c r="FM12" s="252"/>
      <c r="FN12" s="5">
        <v>3.918336E-2</v>
      </c>
      <c r="FO12" s="252"/>
      <c r="FP12" s="5">
        <v>4.0548960000000002E-2</v>
      </c>
      <c r="FQ12" s="252"/>
      <c r="FR12" s="5">
        <v>4.395628E-2</v>
      </c>
      <c r="FS12" s="252"/>
      <c r="FT12" s="5">
        <v>3.3439320000000002E-2</v>
      </c>
      <c r="FU12" s="252"/>
      <c r="FV12" s="5">
        <v>3.2591120000000001E-2</v>
      </c>
      <c r="FW12" s="252"/>
      <c r="FX12" s="5">
        <v>4.255275E-2</v>
      </c>
      <c r="FY12" s="252"/>
      <c r="FZ12" s="5">
        <v>4.1732680000000001E-2</v>
      </c>
      <c r="GA12" s="252"/>
      <c r="GB12" s="5">
        <v>2.3451E-2</v>
      </c>
      <c r="GC12" s="252"/>
      <c r="GD12" s="257">
        <v>3.1001250000000001E-2</v>
      </c>
      <c r="GE12" s="258"/>
      <c r="GF12" s="257">
        <v>3.7299430000000001E-2</v>
      </c>
      <c r="GG12" s="258"/>
      <c r="GH12" s="257">
        <v>2.969786E-2</v>
      </c>
      <c r="GI12" s="258"/>
      <c r="GJ12" s="257">
        <v>3.4100510000000001E-2</v>
      </c>
      <c r="GK12" s="258"/>
      <c r="GL12" s="257">
        <v>3.2303440000000003E-2</v>
      </c>
      <c r="GM12" s="258"/>
      <c r="GN12" s="257">
        <v>4.7323860000000002E-2</v>
      </c>
      <c r="GO12" s="258"/>
      <c r="GP12" s="257">
        <v>3.6916879999999999E-2</v>
      </c>
      <c r="GQ12" s="258"/>
      <c r="GR12" s="257">
        <v>4.2096269999999998E-2</v>
      </c>
      <c r="GS12" s="258"/>
    </row>
    <row r="13" spans="1:201">
      <c r="A13" s="51" t="s">
        <v>40</v>
      </c>
      <c r="B13" s="5">
        <v>0.56608526999999997</v>
      </c>
      <c r="C13" s="6"/>
      <c r="D13" s="5">
        <v>0.56149676000000004</v>
      </c>
      <c r="E13" s="6"/>
      <c r="F13" s="5">
        <v>0.46834789999999998</v>
      </c>
      <c r="G13" s="6"/>
      <c r="H13" s="5">
        <v>0.58868233999999997</v>
      </c>
      <c r="I13" s="6"/>
      <c r="J13" s="5">
        <v>0.63232781999999998</v>
      </c>
      <c r="K13" s="6"/>
      <c r="L13" s="5">
        <v>0.62621002000000003</v>
      </c>
      <c r="M13" s="6"/>
      <c r="N13" s="5">
        <v>0.62208695000000003</v>
      </c>
      <c r="O13" s="6"/>
      <c r="P13" s="5">
        <v>0.62736550000000002</v>
      </c>
      <c r="Q13" s="6"/>
      <c r="R13" s="5">
        <v>0.46973997000000001</v>
      </c>
      <c r="S13" s="6"/>
      <c r="T13" s="5">
        <v>0.50403635999999996</v>
      </c>
      <c r="U13" s="6"/>
      <c r="V13" s="5">
        <v>0.54036070999999997</v>
      </c>
      <c r="W13" s="6"/>
      <c r="X13" s="5">
        <v>0.53706825999999996</v>
      </c>
      <c r="Y13" s="6"/>
      <c r="Z13" s="5">
        <v>0.43359635000000002</v>
      </c>
      <c r="AA13" s="6"/>
      <c r="AB13" s="251">
        <v>0.52643839999999997</v>
      </c>
      <c r="AC13" s="252"/>
      <c r="AD13" s="5">
        <v>0.37114955999999999</v>
      </c>
      <c r="AE13" s="252"/>
      <c r="AF13" s="5">
        <v>0.63656928000000002</v>
      </c>
      <c r="AG13" s="252"/>
      <c r="AH13" s="5">
        <v>0.48086029000000002</v>
      </c>
      <c r="AI13" s="252"/>
      <c r="AJ13" s="5">
        <v>0.56363001000000001</v>
      </c>
      <c r="AK13" s="252"/>
      <c r="AL13" s="5">
        <v>0.54787750999999996</v>
      </c>
      <c r="AM13" s="252"/>
      <c r="AN13" s="5">
        <v>0.57017675999999995</v>
      </c>
      <c r="AO13" s="252"/>
      <c r="AP13" s="5">
        <v>0.55452933999999998</v>
      </c>
      <c r="AQ13" s="252"/>
      <c r="AR13" s="5">
        <v>0.38482382999999998</v>
      </c>
      <c r="AS13" s="252"/>
      <c r="AT13" s="5">
        <v>0.50566968000000001</v>
      </c>
      <c r="AU13" s="252"/>
      <c r="AV13" s="5">
        <v>0.64057302999999999</v>
      </c>
      <c r="AW13" s="252"/>
      <c r="AX13" s="5">
        <v>0.59686377000000002</v>
      </c>
      <c r="AY13" s="252"/>
      <c r="AZ13" s="5">
        <v>0.36770932000000001</v>
      </c>
      <c r="BA13" s="252"/>
      <c r="BB13" s="5">
        <v>0.65906442099999996</v>
      </c>
      <c r="BC13" s="252"/>
      <c r="BD13" s="5">
        <v>0.46379682999999999</v>
      </c>
      <c r="BE13" s="252"/>
      <c r="BF13" s="5">
        <v>0.51844829999999997</v>
      </c>
      <c r="BG13" s="252"/>
      <c r="BH13" s="5">
        <v>0.56508798999999998</v>
      </c>
      <c r="BI13" s="252"/>
      <c r="BJ13" s="5">
        <v>0.33551347999999998</v>
      </c>
      <c r="BK13" s="252"/>
      <c r="BL13" s="5">
        <v>0.56289001999999999</v>
      </c>
      <c r="BM13" s="252"/>
      <c r="BN13" s="5">
        <v>0.52975784999999997</v>
      </c>
      <c r="BO13" s="252"/>
      <c r="BP13" s="5">
        <v>0.46479133</v>
      </c>
      <c r="BQ13" s="252"/>
      <c r="BR13" s="5">
        <v>0.57418822999999997</v>
      </c>
      <c r="BS13" s="252"/>
      <c r="BT13" s="5">
        <v>0.56147269</v>
      </c>
      <c r="BU13" s="252"/>
      <c r="BV13" s="5">
        <v>0.46818528999999998</v>
      </c>
      <c r="BW13" s="252"/>
      <c r="BX13" s="5">
        <v>0.65350158000000003</v>
      </c>
      <c r="BY13" s="252"/>
      <c r="BZ13" s="5">
        <v>0.59952278999999997</v>
      </c>
      <c r="CA13" s="252"/>
      <c r="CB13" s="5">
        <v>0.50710544000000002</v>
      </c>
      <c r="CC13" s="252"/>
      <c r="CD13" s="5">
        <v>0.4553951</v>
      </c>
      <c r="CE13" s="252"/>
      <c r="CF13" s="5">
        <v>0.50624917999999997</v>
      </c>
      <c r="CG13" s="252"/>
      <c r="CH13" s="5">
        <v>0.58205777999999997</v>
      </c>
      <c r="CI13" s="252"/>
      <c r="CJ13" s="5">
        <v>0.45082024999999998</v>
      </c>
      <c r="CK13" s="252"/>
      <c r="CL13" s="5">
        <v>0.48899856000000003</v>
      </c>
      <c r="CM13" s="252"/>
      <c r="CN13" s="5">
        <v>0.51720672000000001</v>
      </c>
      <c r="CO13" s="252"/>
      <c r="CP13" s="5">
        <v>0.63561765999999997</v>
      </c>
      <c r="CQ13" s="252"/>
      <c r="CR13" s="5">
        <v>0.47959818999999998</v>
      </c>
      <c r="CS13" s="252"/>
      <c r="CT13" s="5">
        <v>0.28887073000000002</v>
      </c>
      <c r="CU13" s="252"/>
      <c r="CV13" s="5">
        <v>0.65449056000000005</v>
      </c>
      <c r="CW13" s="252"/>
      <c r="CX13" s="5">
        <v>0.40814180999999999</v>
      </c>
      <c r="CY13" s="252"/>
      <c r="CZ13" s="5">
        <v>0.52722773000000001</v>
      </c>
      <c r="DA13" s="252"/>
      <c r="DB13" s="5">
        <v>0.45112753999999999</v>
      </c>
      <c r="DC13" s="252"/>
      <c r="DD13" s="5">
        <v>0.51254604999999998</v>
      </c>
      <c r="DE13" s="252"/>
      <c r="DF13" s="5">
        <v>0.51565357999999994</v>
      </c>
      <c r="DG13" s="252"/>
      <c r="DH13" s="5">
        <v>0.48173705999999999</v>
      </c>
      <c r="DI13" s="252"/>
      <c r="DJ13" s="5">
        <v>0.50727633999999999</v>
      </c>
      <c r="DK13" s="252"/>
      <c r="DL13" s="5">
        <v>0.45428137000000002</v>
      </c>
      <c r="DM13" s="252"/>
      <c r="DN13" s="5">
        <v>0.58857777</v>
      </c>
      <c r="DO13" s="252"/>
      <c r="DP13" s="5">
        <v>0.65911710999999995</v>
      </c>
      <c r="DQ13" s="252"/>
      <c r="DR13" s="5">
        <v>0.45202376999999999</v>
      </c>
      <c r="DS13" s="252"/>
      <c r="DT13" s="5">
        <v>0.61403783999999995</v>
      </c>
      <c r="DU13" s="252"/>
      <c r="DV13" s="5">
        <v>0.54770226</v>
      </c>
      <c r="DW13" s="252"/>
      <c r="DX13" s="5">
        <v>0.48839009</v>
      </c>
      <c r="DY13" s="252"/>
      <c r="DZ13" s="5">
        <v>0.52646011999999998</v>
      </c>
      <c r="EA13" s="252"/>
      <c r="EB13" s="5">
        <v>0.42335704000000002</v>
      </c>
      <c r="EC13" s="252"/>
      <c r="ED13" s="5">
        <v>0.52556272999999998</v>
      </c>
      <c r="EE13" s="252"/>
      <c r="EF13" s="5">
        <v>0.5434544</v>
      </c>
      <c r="EG13" s="252"/>
      <c r="EH13" s="5">
        <v>0.56256094999999995</v>
      </c>
      <c r="EI13" s="252"/>
      <c r="EJ13" s="5">
        <v>0.68054866999999997</v>
      </c>
      <c r="EK13" s="252"/>
      <c r="EL13" s="5">
        <v>0.54769433000000001</v>
      </c>
      <c r="EM13" s="252"/>
      <c r="EN13" s="5">
        <v>0.52158779</v>
      </c>
      <c r="EO13" s="252"/>
      <c r="EP13" s="5">
        <v>0.58122910999999999</v>
      </c>
      <c r="EQ13" s="252"/>
      <c r="ER13" s="5">
        <v>0.40684272999999999</v>
      </c>
      <c r="ES13" s="252"/>
      <c r="ET13" s="5">
        <v>0.51357173</v>
      </c>
      <c r="EU13" s="252"/>
      <c r="EV13" s="5">
        <v>0.45229914999999998</v>
      </c>
      <c r="EW13" s="252"/>
      <c r="EX13" s="5">
        <v>0.61411037999999996</v>
      </c>
      <c r="EY13" s="252"/>
      <c r="EZ13" s="5">
        <v>0.37084128999999999</v>
      </c>
      <c r="FA13" s="252"/>
      <c r="FB13" s="5">
        <v>0.70651132000000005</v>
      </c>
      <c r="FC13" s="252"/>
      <c r="FD13" s="5">
        <v>0.51311388999999996</v>
      </c>
      <c r="FE13" s="252"/>
      <c r="FF13" s="5">
        <v>0.52953095999999999</v>
      </c>
      <c r="FG13" s="252"/>
      <c r="FH13" s="5">
        <v>0.58757685999999998</v>
      </c>
      <c r="FI13" s="252"/>
      <c r="FJ13" s="5">
        <v>0.50572830000000002</v>
      </c>
      <c r="FK13" s="252"/>
      <c r="FL13" s="5">
        <v>0.58038880999999998</v>
      </c>
      <c r="FM13" s="252"/>
      <c r="FN13" s="5">
        <v>0.50867382999999999</v>
      </c>
      <c r="FO13" s="252"/>
      <c r="FP13" s="5">
        <v>0.58772287000000001</v>
      </c>
      <c r="FQ13" s="252"/>
      <c r="FR13" s="5">
        <v>0.53985172999999997</v>
      </c>
      <c r="FS13" s="252"/>
      <c r="FT13" s="5">
        <v>0.48754389999999997</v>
      </c>
      <c r="FU13" s="252"/>
      <c r="FV13" s="5">
        <v>0.66129627999999996</v>
      </c>
      <c r="FW13" s="252"/>
      <c r="FX13" s="5">
        <v>0.70260462000000001</v>
      </c>
      <c r="FY13" s="252"/>
      <c r="FZ13" s="5">
        <v>0.62503180000000003</v>
      </c>
      <c r="GA13" s="252"/>
      <c r="GB13" s="5">
        <v>0.43059301999999999</v>
      </c>
      <c r="GC13" s="252"/>
      <c r="GD13" s="257">
        <v>0.45931429000000001</v>
      </c>
      <c r="GE13" s="258"/>
      <c r="GF13" s="257">
        <v>0.50026375999999995</v>
      </c>
      <c r="GG13" s="258"/>
      <c r="GH13" s="257">
        <v>0.45968949999999997</v>
      </c>
      <c r="GI13" s="258"/>
      <c r="GJ13" s="257">
        <v>0.39971383999999999</v>
      </c>
      <c r="GK13" s="258"/>
      <c r="GL13" s="257">
        <v>0.56106500000000004</v>
      </c>
      <c r="GM13" s="258"/>
      <c r="GN13" s="257">
        <v>0.71098950999999999</v>
      </c>
      <c r="GO13" s="258"/>
      <c r="GP13" s="257">
        <v>0.43526208999999999</v>
      </c>
      <c r="GQ13" s="258"/>
      <c r="GR13" s="257">
        <v>0.59032452999999996</v>
      </c>
      <c r="GS13" s="258"/>
    </row>
    <row r="14" spans="1:201">
      <c r="A14" s="51" t="s">
        <v>41</v>
      </c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/>
      <c r="U14" s="6"/>
      <c r="V14" s="5"/>
      <c r="W14" s="6"/>
      <c r="X14" s="5"/>
      <c r="Y14" s="6"/>
      <c r="Z14" s="5"/>
      <c r="AA14" s="6"/>
      <c r="AB14" s="251"/>
      <c r="AC14" s="252"/>
      <c r="AD14" s="251"/>
      <c r="AE14" s="252"/>
      <c r="AF14" s="251"/>
      <c r="AG14" s="252"/>
      <c r="AH14" s="251"/>
      <c r="AI14" s="252"/>
      <c r="AJ14" s="251"/>
      <c r="AK14" s="252"/>
      <c r="AL14" s="251"/>
      <c r="AM14" s="252"/>
      <c r="AN14" s="251"/>
      <c r="AO14" s="252"/>
      <c r="AP14" s="251"/>
      <c r="AQ14" s="252"/>
      <c r="AR14" s="251"/>
      <c r="AS14" s="252"/>
      <c r="AT14" s="251"/>
      <c r="AU14" s="252"/>
      <c r="AV14" s="251"/>
      <c r="AW14" s="252"/>
      <c r="AX14" s="251"/>
      <c r="AY14" s="252"/>
      <c r="AZ14" s="251"/>
      <c r="BA14" s="252"/>
      <c r="BB14" s="251"/>
      <c r="BC14" s="252"/>
      <c r="BD14" s="251"/>
      <c r="BE14" s="252"/>
      <c r="BF14" s="251"/>
      <c r="BG14" s="252"/>
      <c r="BH14" s="251"/>
      <c r="BI14" s="252"/>
      <c r="BJ14" s="251"/>
      <c r="BK14" s="252"/>
      <c r="BL14" s="251"/>
      <c r="BM14" s="252"/>
      <c r="BN14" s="251"/>
      <c r="BO14" s="252"/>
      <c r="BP14" s="251"/>
      <c r="BQ14" s="252"/>
      <c r="BR14" s="251"/>
      <c r="BS14" s="252"/>
      <c r="BT14" s="251"/>
      <c r="BU14" s="252"/>
      <c r="BV14" s="251"/>
      <c r="BW14" s="252"/>
      <c r="BX14" s="251"/>
      <c r="BY14" s="252"/>
      <c r="BZ14" s="251"/>
      <c r="CA14" s="252"/>
      <c r="CB14" s="251"/>
      <c r="CC14" s="252"/>
      <c r="CD14" s="251"/>
      <c r="CE14" s="252"/>
      <c r="CF14" s="251"/>
      <c r="CG14" s="252"/>
      <c r="CH14" s="251"/>
      <c r="CI14" s="252"/>
      <c r="CJ14" s="251"/>
      <c r="CK14" s="252"/>
      <c r="CL14" s="251"/>
      <c r="CM14" s="252"/>
      <c r="CN14" s="251"/>
      <c r="CO14" s="252"/>
      <c r="CP14" s="251"/>
      <c r="CQ14" s="252"/>
      <c r="CR14" s="251"/>
      <c r="CS14" s="252"/>
      <c r="CT14" s="251"/>
      <c r="CU14" s="252"/>
      <c r="CV14" s="251"/>
      <c r="CW14" s="252"/>
      <c r="CX14" s="251"/>
      <c r="CY14" s="252"/>
      <c r="CZ14" s="251"/>
      <c r="DA14" s="252"/>
      <c r="DB14" s="251"/>
      <c r="DC14" s="252"/>
      <c r="DD14" s="251"/>
      <c r="DE14" s="252"/>
      <c r="DF14" s="251"/>
      <c r="DG14" s="252"/>
      <c r="DH14" s="251"/>
      <c r="DI14" s="252"/>
      <c r="DJ14" s="251"/>
      <c r="DK14" s="252"/>
      <c r="DL14" s="251"/>
      <c r="DM14" s="252"/>
      <c r="DN14" s="251"/>
      <c r="DO14" s="252"/>
      <c r="DP14" s="251"/>
      <c r="DQ14" s="252"/>
      <c r="DR14" s="251"/>
      <c r="DS14" s="252"/>
      <c r="DT14" s="251"/>
      <c r="DU14" s="252"/>
      <c r="DV14" s="251"/>
      <c r="DW14" s="252"/>
      <c r="DX14" s="251"/>
      <c r="DY14" s="252"/>
      <c r="DZ14" s="251"/>
      <c r="EA14" s="252"/>
      <c r="EB14" s="251"/>
      <c r="EC14" s="252"/>
      <c r="ED14" s="251"/>
      <c r="EE14" s="252"/>
      <c r="EF14" s="251"/>
      <c r="EG14" s="252"/>
      <c r="EH14" s="251"/>
      <c r="EI14" s="252"/>
      <c r="EJ14" s="251"/>
      <c r="EK14" s="252"/>
      <c r="EL14" s="251"/>
      <c r="EM14" s="252"/>
      <c r="EN14" s="251"/>
      <c r="EO14" s="252"/>
      <c r="EP14" s="251"/>
      <c r="EQ14" s="252"/>
      <c r="ER14" s="251"/>
      <c r="ES14" s="252"/>
      <c r="ET14" s="251"/>
      <c r="EU14" s="252"/>
      <c r="EV14" s="251"/>
      <c r="EW14" s="252"/>
      <c r="EX14" s="251"/>
      <c r="EY14" s="252"/>
      <c r="EZ14" s="251"/>
      <c r="FA14" s="252"/>
      <c r="FB14" s="251"/>
      <c r="FC14" s="252"/>
      <c r="FD14" s="251"/>
      <c r="FE14" s="252"/>
      <c r="FF14" s="251"/>
      <c r="FG14" s="252"/>
      <c r="FH14" s="251"/>
      <c r="FI14" s="252"/>
      <c r="FJ14" s="251"/>
      <c r="FK14" s="252"/>
      <c r="FL14" s="251"/>
      <c r="FM14" s="252"/>
      <c r="FN14" s="251"/>
      <c r="FO14" s="252"/>
      <c r="FP14" s="251"/>
      <c r="FQ14" s="252"/>
      <c r="FR14" s="251"/>
      <c r="FS14" s="252"/>
      <c r="FT14" s="251"/>
      <c r="FU14" s="252"/>
      <c r="FV14" s="251"/>
      <c r="FW14" s="252"/>
      <c r="FX14" s="251"/>
      <c r="FY14" s="252"/>
      <c r="FZ14" s="251"/>
      <c r="GA14" s="252"/>
      <c r="GB14" s="251"/>
      <c r="GC14" s="252"/>
      <c r="GD14" s="257"/>
      <c r="GE14" s="258"/>
      <c r="GF14" s="257"/>
      <c r="GG14" s="258"/>
      <c r="GH14" s="257"/>
      <c r="GI14" s="258"/>
      <c r="GJ14" s="257"/>
      <c r="GK14" s="258"/>
      <c r="GL14" s="257"/>
      <c r="GM14" s="258"/>
      <c r="GN14" s="257"/>
      <c r="GO14" s="258"/>
      <c r="GP14" s="257"/>
      <c r="GQ14" s="258"/>
      <c r="GR14" s="257"/>
      <c r="GS14" s="258"/>
    </row>
    <row r="15" spans="1:201">
      <c r="A15" s="51" t="s">
        <v>42</v>
      </c>
      <c r="B15" s="5"/>
      <c r="C15" s="6"/>
      <c r="D15" s="5"/>
      <c r="E15" s="6"/>
      <c r="F15" s="5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6"/>
      <c r="V15" s="5"/>
      <c r="W15" s="6"/>
      <c r="X15" s="5"/>
      <c r="Y15" s="6"/>
      <c r="Z15" s="5"/>
      <c r="AA15" s="6"/>
      <c r="AB15" s="251"/>
      <c r="AC15" s="252"/>
      <c r="AD15" s="251"/>
      <c r="AE15" s="252"/>
      <c r="AF15" s="251"/>
      <c r="AG15" s="252"/>
      <c r="AH15" s="251"/>
      <c r="AI15" s="252"/>
      <c r="AJ15" s="251"/>
      <c r="AK15" s="252"/>
      <c r="AL15" s="251"/>
      <c r="AM15" s="252"/>
      <c r="AN15" s="251"/>
      <c r="AO15" s="252"/>
      <c r="AP15" s="251"/>
      <c r="AQ15" s="252"/>
      <c r="AR15" s="251"/>
      <c r="AS15" s="252"/>
      <c r="AT15" s="251"/>
      <c r="AU15" s="252"/>
      <c r="AV15" s="251"/>
      <c r="AW15" s="252"/>
      <c r="AX15" s="251"/>
      <c r="AY15" s="252"/>
      <c r="AZ15" s="251"/>
      <c r="BA15" s="252"/>
      <c r="BB15" s="251"/>
      <c r="BC15" s="252"/>
      <c r="BD15" s="251"/>
      <c r="BE15" s="252"/>
      <c r="BF15" s="251"/>
      <c r="BG15" s="252"/>
      <c r="BH15" s="251"/>
      <c r="BI15" s="252"/>
      <c r="BJ15" s="251"/>
      <c r="BK15" s="252"/>
      <c r="BL15" s="251"/>
      <c r="BM15" s="252"/>
      <c r="BN15" s="251"/>
      <c r="BO15" s="252"/>
      <c r="BP15" s="251"/>
      <c r="BQ15" s="252"/>
      <c r="BR15" s="251"/>
      <c r="BS15" s="252"/>
      <c r="BT15" s="251"/>
      <c r="BU15" s="252"/>
      <c r="BV15" s="251"/>
      <c r="BW15" s="252"/>
      <c r="BX15" s="251"/>
      <c r="BY15" s="252"/>
      <c r="BZ15" s="251"/>
      <c r="CA15" s="252"/>
      <c r="CB15" s="251"/>
      <c r="CC15" s="252"/>
      <c r="CD15" s="251"/>
      <c r="CE15" s="252"/>
      <c r="CF15" s="251"/>
      <c r="CG15" s="252"/>
      <c r="CH15" s="251"/>
      <c r="CI15" s="252"/>
      <c r="CJ15" s="251"/>
      <c r="CK15" s="252"/>
      <c r="CL15" s="251"/>
      <c r="CM15" s="252"/>
      <c r="CN15" s="251"/>
      <c r="CO15" s="252"/>
      <c r="CP15" s="251"/>
      <c r="CQ15" s="252"/>
      <c r="CR15" s="251"/>
      <c r="CS15" s="252"/>
      <c r="CT15" s="251"/>
      <c r="CU15" s="252"/>
      <c r="CV15" s="251"/>
      <c r="CW15" s="252"/>
      <c r="CX15" s="251"/>
      <c r="CY15" s="252"/>
      <c r="CZ15" s="251"/>
      <c r="DA15" s="252"/>
      <c r="DB15" s="251"/>
      <c r="DC15" s="252"/>
      <c r="DD15" s="251"/>
      <c r="DE15" s="252"/>
      <c r="DF15" s="251"/>
      <c r="DG15" s="252"/>
      <c r="DH15" s="251"/>
      <c r="DI15" s="252"/>
      <c r="DJ15" s="251"/>
      <c r="DK15" s="252"/>
      <c r="DL15" s="251"/>
      <c r="DM15" s="252"/>
      <c r="DN15" s="251"/>
      <c r="DO15" s="252"/>
      <c r="DP15" s="251"/>
      <c r="DQ15" s="252"/>
      <c r="DR15" s="251"/>
      <c r="DS15" s="252"/>
      <c r="DT15" s="251"/>
      <c r="DU15" s="252"/>
      <c r="DV15" s="251"/>
      <c r="DW15" s="252"/>
      <c r="DX15" s="251"/>
      <c r="DY15" s="252"/>
      <c r="DZ15" s="251"/>
      <c r="EA15" s="252"/>
      <c r="EB15" s="251"/>
      <c r="EC15" s="252"/>
      <c r="ED15" s="251"/>
      <c r="EE15" s="252"/>
      <c r="EF15" s="251"/>
      <c r="EG15" s="252"/>
      <c r="EH15" s="251"/>
      <c r="EI15" s="252"/>
      <c r="EJ15" s="251"/>
      <c r="EK15" s="252"/>
      <c r="EL15" s="251"/>
      <c r="EM15" s="252"/>
      <c r="EN15" s="251"/>
      <c r="EO15" s="252"/>
      <c r="EP15" s="251"/>
      <c r="EQ15" s="252"/>
      <c r="ER15" s="251"/>
      <c r="ES15" s="252"/>
      <c r="ET15" s="251"/>
      <c r="EU15" s="252"/>
      <c r="EV15" s="251"/>
      <c r="EW15" s="252"/>
      <c r="EX15" s="251"/>
      <c r="EY15" s="252"/>
      <c r="EZ15" s="251"/>
      <c r="FA15" s="252"/>
      <c r="FB15" s="251"/>
      <c r="FC15" s="252"/>
      <c r="FD15" s="251"/>
      <c r="FE15" s="252"/>
      <c r="FF15" s="251"/>
      <c r="FG15" s="252"/>
      <c r="FH15" s="251"/>
      <c r="FI15" s="252"/>
      <c r="FJ15" s="251"/>
      <c r="FK15" s="252"/>
      <c r="FL15" s="251"/>
      <c r="FM15" s="252"/>
      <c r="FN15" s="251"/>
      <c r="FO15" s="252"/>
      <c r="FP15" s="251"/>
      <c r="FQ15" s="252"/>
      <c r="FR15" s="251"/>
      <c r="FS15" s="252"/>
      <c r="FT15" s="251"/>
      <c r="FU15" s="252"/>
      <c r="FV15" s="251"/>
      <c r="FW15" s="252"/>
      <c r="FX15" s="251"/>
      <c r="FY15" s="252"/>
      <c r="FZ15" s="251"/>
      <c r="GA15" s="252"/>
      <c r="GB15" s="251"/>
      <c r="GC15" s="252"/>
      <c r="GD15" s="257"/>
      <c r="GE15" s="258"/>
      <c r="GF15" s="257"/>
      <c r="GG15" s="258"/>
      <c r="GH15" s="257"/>
      <c r="GI15" s="258"/>
      <c r="GJ15" s="257"/>
      <c r="GK15" s="258"/>
      <c r="GL15" s="257"/>
      <c r="GM15" s="258"/>
      <c r="GN15" s="257"/>
      <c r="GO15" s="258"/>
      <c r="GP15" s="257"/>
      <c r="GQ15" s="258"/>
      <c r="GR15" s="257"/>
      <c r="GS15" s="258"/>
    </row>
    <row r="16" spans="1:201" ht="15.75" thickBot="1">
      <c r="A16" s="51" t="s">
        <v>43</v>
      </c>
      <c r="B16" s="5">
        <v>9.8736400000000002E-2</v>
      </c>
      <c r="C16" s="6">
        <v>-0.49642123999999999</v>
      </c>
      <c r="D16" s="5">
        <v>9.9481940000000005E-2</v>
      </c>
      <c r="E16" s="6">
        <v>-0.50226704</v>
      </c>
      <c r="F16" s="5">
        <v>8.5228250000000005E-2</v>
      </c>
      <c r="G16" s="6">
        <v>-0.48127329000000002</v>
      </c>
      <c r="H16" s="7">
        <v>5.1092810000000002E-2</v>
      </c>
      <c r="I16" s="8">
        <v>-0.51220065000000004</v>
      </c>
      <c r="J16" s="7">
        <v>0.12813384</v>
      </c>
      <c r="K16" s="8">
        <v>-0.51619610000000005</v>
      </c>
      <c r="L16" s="7">
        <v>9.91591E-2</v>
      </c>
      <c r="M16" s="8">
        <v>-0.51399399999999995</v>
      </c>
      <c r="N16" s="7">
        <v>5.7424549999999998E-2</v>
      </c>
      <c r="O16" s="8">
        <v>-0.47684367</v>
      </c>
      <c r="P16" s="7">
        <v>3.4056309999999999E-2</v>
      </c>
      <c r="Q16" s="8">
        <v>-0.47595179999999998</v>
      </c>
      <c r="R16" s="7">
        <v>0.10572416</v>
      </c>
      <c r="S16" s="8">
        <v>-0.48867326999999999</v>
      </c>
      <c r="T16" s="7">
        <v>7.4092089999999999E-2</v>
      </c>
      <c r="U16" s="8">
        <v>-0.49387451999999998</v>
      </c>
      <c r="V16" s="7">
        <v>0.14386529000000001</v>
      </c>
      <c r="W16" s="8">
        <v>-0.49334307999999999</v>
      </c>
      <c r="X16" s="7">
        <v>4.8470470000000002E-2</v>
      </c>
      <c r="Y16" s="8">
        <v>-0.51665766000000002</v>
      </c>
      <c r="Z16" s="7">
        <v>9.8184740000000006E-2</v>
      </c>
      <c r="AA16" s="8">
        <v>-0.49866648000000002</v>
      </c>
      <c r="AB16" s="253">
        <v>-4.4344300000000002E-5</v>
      </c>
      <c r="AC16" s="254">
        <v>-0.48997039999999997</v>
      </c>
      <c r="AD16" s="7">
        <v>9.6369410000000003E-2</v>
      </c>
      <c r="AE16" s="8">
        <v>-0.52307963999999996</v>
      </c>
      <c r="AF16" s="7">
        <v>0.10972864</v>
      </c>
      <c r="AG16" s="8">
        <v>-0.49932595000000002</v>
      </c>
      <c r="AH16" s="7">
        <v>6.6084279999999995E-2</v>
      </c>
      <c r="AI16" s="8">
        <v>-0.50166540999999998</v>
      </c>
      <c r="AJ16" s="7">
        <v>4.1128539999999998E-2</v>
      </c>
      <c r="AK16" s="8">
        <v>-0.53333847000000001</v>
      </c>
      <c r="AL16" s="7">
        <v>6.7191340000000002E-2</v>
      </c>
      <c r="AM16" s="8">
        <v>-0.51934148000000002</v>
      </c>
      <c r="AN16" s="7">
        <v>0.13942631999999999</v>
      </c>
      <c r="AO16" s="8">
        <v>-0.50763185</v>
      </c>
      <c r="AP16" s="7">
        <v>8.9037889999999995E-2</v>
      </c>
      <c r="AQ16" s="8">
        <v>-0.51569021000000004</v>
      </c>
      <c r="AR16" s="7">
        <v>7.6118420000000006E-2</v>
      </c>
      <c r="AS16" s="8">
        <v>-0.50395036999999998</v>
      </c>
      <c r="AT16" s="7">
        <v>0.13680800000000001</v>
      </c>
      <c r="AU16" s="8">
        <v>-0.51119789999999998</v>
      </c>
      <c r="AV16" s="7">
        <v>0.10970233</v>
      </c>
      <c r="AW16" s="8">
        <v>-0.51648205999999997</v>
      </c>
      <c r="AX16" s="7">
        <v>3.0325270000000001E-2</v>
      </c>
      <c r="AY16" s="8">
        <v>-0.48625452000000002</v>
      </c>
      <c r="AZ16" s="7">
        <v>0.12375431000000001</v>
      </c>
      <c r="BA16" s="8">
        <v>-0.51147487000000003</v>
      </c>
      <c r="BB16" s="7">
        <v>4.7573540000000001E-3</v>
      </c>
      <c r="BC16" s="8">
        <v>-0.50840044600000001</v>
      </c>
      <c r="BD16" s="7">
        <v>9.9026439999999993E-2</v>
      </c>
      <c r="BE16" s="8">
        <v>-0.50369191999999996</v>
      </c>
      <c r="BF16" s="7">
        <v>0.10783289</v>
      </c>
      <c r="BG16" s="8">
        <v>-0.51893347999999995</v>
      </c>
      <c r="BH16" s="7">
        <v>0.16700966</v>
      </c>
      <c r="BI16" s="8">
        <v>-0.48916491000000001</v>
      </c>
      <c r="BJ16" s="7">
        <v>0.11690243</v>
      </c>
      <c r="BK16" s="8">
        <v>-0.53142571999999999</v>
      </c>
      <c r="BL16" s="7">
        <v>4.4748759999999999E-2</v>
      </c>
      <c r="BM16" s="8">
        <v>-0.50033994999999998</v>
      </c>
      <c r="BN16" s="7">
        <v>5.134768E-2</v>
      </c>
      <c r="BO16" s="8">
        <v>-0.50410822</v>
      </c>
      <c r="BP16" s="7">
        <v>9.2498520000000001E-2</v>
      </c>
      <c r="BQ16" s="8">
        <v>-0.50464571999999996</v>
      </c>
      <c r="BR16" s="7">
        <v>6.7138760000000006E-2</v>
      </c>
      <c r="BS16" s="8">
        <v>-0.49865551000000002</v>
      </c>
      <c r="BT16" s="7">
        <v>8.5144449999999997E-2</v>
      </c>
      <c r="BU16" s="8">
        <v>-0.51874787</v>
      </c>
      <c r="BV16" s="7">
        <v>9.0637919999999997E-2</v>
      </c>
      <c r="BW16" s="8">
        <v>-0.491512</v>
      </c>
      <c r="BX16" s="7">
        <v>3.8139909999999999E-2</v>
      </c>
      <c r="BY16" s="8">
        <v>-0.52592346000000001</v>
      </c>
      <c r="BZ16" s="7">
        <v>5.318983E-2</v>
      </c>
      <c r="CA16" s="8">
        <v>-0.48989892000000002</v>
      </c>
      <c r="CB16" s="7">
        <v>0.13214982</v>
      </c>
      <c r="CC16" s="8">
        <v>-0.53714265000000005</v>
      </c>
      <c r="CD16" s="7">
        <v>0.17314165000000001</v>
      </c>
      <c r="CE16" s="8">
        <v>-0.49546853000000002</v>
      </c>
      <c r="CF16" s="7">
        <v>0.12197084</v>
      </c>
      <c r="CG16" s="8">
        <v>-0.51209380999999998</v>
      </c>
      <c r="CH16" s="7">
        <v>0.12742386</v>
      </c>
      <c r="CI16" s="8">
        <v>-0.48391791000000001</v>
      </c>
      <c r="CJ16" s="7">
        <v>0.11077062999999999</v>
      </c>
      <c r="CK16" s="8">
        <v>-0.49268937000000002</v>
      </c>
      <c r="CL16" s="7">
        <v>0.11307282</v>
      </c>
      <c r="CM16" s="8">
        <v>-0.49858844000000002</v>
      </c>
      <c r="CN16" s="7">
        <v>5.4234350000000001E-2</v>
      </c>
      <c r="CO16" s="8">
        <v>-0.50708160999999996</v>
      </c>
      <c r="CP16" s="7">
        <v>8.0531549999999993E-2</v>
      </c>
      <c r="CQ16" s="8">
        <v>-0.50985533999999999</v>
      </c>
      <c r="CR16" s="7">
        <v>0.14099117</v>
      </c>
      <c r="CS16" s="8">
        <v>-0.48177753000000001</v>
      </c>
      <c r="CT16" s="7">
        <v>8.9407099999999993E-3</v>
      </c>
      <c r="CU16" s="8">
        <v>-0.50308989000000004</v>
      </c>
      <c r="CV16" s="7">
        <v>8.0695660000000002E-2</v>
      </c>
      <c r="CW16" s="8">
        <v>-0.49679835</v>
      </c>
      <c r="CX16" s="7">
        <v>0.10695705</v>
      </c>
      <c r="CY16" s="8">
        <v>-0.50394919999999999</v>
      </c>
      <c r="CZ16" s="7">
        <v>9.9108619999999994E-2</v>
      </c>
      <c r="DA16" s="8">
        <v>-0.50683849000000003</v>
      </c>
      <c r="DB16" s="7">
        <v>9.7111779999999995E-2</v>
      </c>
      <c r="DC16" s="8">
        <v>-0.51375453999999998</v>
      </c>
      <c r="DD16" s="7">
        <v>9.7716330000000004E-2</v>
      </c>
      <c r="DE16" s="8">
        <v>-0.48642292999999998</v>
      </c>
      <c r="DF16" s="7">
        <v>3.0915519999999998E-2</v>
      </c>
      <c r="DG16" s="8">
        <v>-0.49522675999999999</v>
      </c>
      <c r="DH16" s="7">
        <v>0.10970684</v>
      </c>
      <c r="DI16" s="8">
        <v>-0.49799767</v>
      </c>
      <c r="DJ16" s="7">
        <v>6.4847100000000005E-2</v>
      </c>
      <c r="DK16" s="8">
        <v>-0.50678769000000001</v>
      </c>
      <c r="DL16" s="7">
        <v>8.6352490000000004E-2</v>
      </c>
      <c r="DM16" s="8">
        <v>-0.52144391999999995</v>
      </c>
      <c r="DN16" s="7">
        <v>8.424864E-2</v>
      </c>
      <c r="DO16" s="8">
        <v>-0.53492616999999998</v>
      </c>
      <c r="DP16" s="7">
        <v>3.2779700000000002E-2</v>
      </c>
      <c r="DQ16" s="8">
        <v>-0.50764142000000001</v>
      </c>
      <c r="DR16" s="7">
        <v>6.1925429999999997E-2</v>
      </c>
      <c r="DS16" s="8">
        <v>-0.50190135000000002</v>
      </c>
      <c r="DT16" s="7">
        <v>7.7207460000000006E-2</v>
      </c>
      <c r="DU16" s="8">
        <v>-0.48694811999999998</v>
      </c>
      <c r="DV16" s="7">
        <v>2.4046640000000001E-2</v>
      </c>
      <c r="DW16" s="8">
        <v>-0.49590494000000002</v>
      </c>
      <c r="DX16" s="7">
        <v>5.8904320000000003E-2</v>
      </c>
      <c r="DY16" s="8">
        <v>-0.50811817999999997</v>
      </c>
      <c r="DZ16" s="7">
        <v>9.7281549999999994E-2</v>
      </c>
      <c r="EA16" s="8">
        <v>-0.50497621999999998</v>
      </c>
      <c r="EB16" s="7">
        <v>7.4637599999999998E-2</v>
      </c>
      <c r="EC16" s="8">
        <v>-0.49808242000000003</v>
      </c>
      <c r="ED16" s="7">
        <v>6.7639679999999994E-2</v>
      </c>
      <c r="EE16" s="8">
        <v>-0.50104291000000001</v>
      </c>
      <c r="EF16" s="7">
        <v>8.9074829999999994E-2</v>
      </c>
      <c r="EG16" s="8">
        <v>-0.49121856000000003</v>
      </c>
      <c r="EH16" s="7">
        <v>7.4619610000000003E-2</v>
      </c>
      <c r="EI16" s="8">
        <v>-0.50630591999999996</v>
      </c>
      <c r="EJ16" s="7">
        <v>7.4506710000000004E-2</v>
      </c>
      <c r="EK16" s="8">
        <v>-0.49197127000000002</v>
      </c>
      <c r="EL16" s="7">
        <v>-3.3411539999999998E-3</v>
      </c>
      <c r="EM16" s="8">
        <v>-0.49389462299999998</v>
      </c>
      <c r="EN16" s="7">
        <v>0.123819</v>
      </c>
      <c r="EO16" s="8">
        <v>-0.49162642000000001</v>
      </c>
      <c r="EP16" s="7">
        <v>6.4670480000000002E-2</v>
      </c>
      <c r="EQ16" s="8">
        <v>-0.50705403000000004</v>
      </c>
      <c r="ER16" s="7">
        <v>5.2149130000000002E-2</v>
      </c>
      <c r="ES16" s="8">
        <v>-0.51187762000000003</v>
      </c>
      <c r="ET16" s="7">
        <v>4.5615070000000001E-2</v>
      </c>
      <c r="EU16" s="8">
        <v>-0.49832056000000002</v>
      </c>
      <c r="EV16" s="7">
        <v>0.10408321</v>
      </c>
      <c r="EW16" s="8">
        <v>-0.49343550000000003</v>
      </c>
      <c r="EX16" s="7">
        <v>0.11776854</v>
      </c>
      <c r="EY16" s="8">
        <v>-0.49355205000000002</v>
      </c>
      <c r="EZ16" s="7">
        <v>7.302459E-2</v>
      </c>
      <c r="FA16" s="8">
        <v>-0.50879326000000002</v>
      </c>
      <c r="FB16" s="7">
        <v>0.13801843999999999</v>
      </c>
      <c r="FC16" s="8">
        <v>-0.50855642999999995</v>
      </c>
      <c r="FD16" s="7">
        <v>3.6287439999999997E-2</v>
      </c>
      <c r="FE16" s="8">
        <v>-0.49283663</v>
      </c>
      <c r="FF16" s="7">
        <v>0.10119499</v>
      </c>
      <c r="FG16" s="8">
        <v>-0.48383463999999998</v>
      </c>
      <c r="FH16" s="7">
        <v>9.774091E-2</v>
      </c>
      <c r="FI16" s="8">
        <v>-0.48894823999999998</v>
      </c>
      <c r="FJ16" s="7">
        <v>6.3708520000000005E-2</v>
      </c>
      <c r="FK16" s="8">
        <v>-0.51362982999999995</v>
      </c>
      <c r="FL16" s="7">
        <v>0.10422896</v>
      </c>
      <c r="FM16" s="8">
        <v>-0.49390510999999998</v>
      </c>
      <c r="FN16" s="7">
        <v>9.8344849999999998E-2</v>
      </c>
      <c r="FO16" s="8">
        <v>-0.52237710999999998</v>
      </c>
      <c r="FP16" s="7">
        <v>0.10861858000000001</v>
      </c>
      <c r="FQ16" s="8">
        <v>-0.46909340999999999</v>
      </c>
      <c r="FR16" s="7">
        <v>6.3346410000000006E-2</v>
      </c>
      <c r="FS16" s="8">
        <v>-0.51708401999999998</v>
      </c>
      <c r="FT16" s="7">
        <v>9.9284410000000003E-2</v>
      </c>
      <c r="FU16" s="8">
        <v>-0.51396744999999999</v>
      </c>
      <c r="FV16" s="7">
        <v>8.7579820000000003E-2</v>
      </c>
      <c r="FW16" s="8">
        <v>-0.49632433999999997</v>
      </c>
      <c r="FX16" s="7">
        <v>4.9119839999999998E-2</v>
      </c>
      <c r="FY16" s="8">
        <v>-0.51315312000000002</v>
      </c>
      <c r="FZ16" s="7">
        <v>7.9839579999999993E-2</v>
      </c>
      <c r="GA16" s="8">
        <v>-0.53733158999999997</v>
      </c>
      <c r="GB16" s="7">
        <v>3.6077190000000002E-2</v>
      </c>
      <c r="GC16" s="8">
        <v>-0.49629081000000003</v>
      </c>
      <c r="GD16" s="259">
        <v>7.5613180000000002E-2</v>
      </c>
      <c r="GE16" s="260">
        <v>-0.49286646000000001</v>
      </c>
      <c r="GF16" s="259">
        <v>0.11221064</v>
      </c>
      <c r="GG16" s="260">
        <v>-0.51041448</v>
      </c>
      <c r="GH16" s="259">
        <v>0.12608411</v>
      </c>
      <c r="GI16" s="260">
        <v>-0.49034286999999999</v>
      </c>
      <c r="GJ16" s="259">
        <v>3.448946E-2</v>
      </c>
      <c r="GK16" s="260">
        <v>-0.51134489999999999</v>
      </c>
      <c r="GL16" s="259">
        <v>0.1211522</v>
      </c>
      <c r="GM16" s="260">
        <v>-0.51197223000000003</v>
      </c>
      <c r="GN16" s="259">
        <v>6.9776400000000002E-2</v>
      </c>
      <c r="GO16" s="260">
        <v>-0.48810177999999999</v>
      </c>
      <c r="GP16" s="259">
        <v>0.11425879999999999</v>
      </c>
      <c r="GQ16" s="260">
        <v>-0.50071895</v>
      </c>
      <c r="GR16" s="259">
        <v>6.4939629999999998E-2</v>
      </c>
      <c r="GS16" s="260">
        <v>-0.49249208999999999</v>
      </c>
    </row>
    <row r="17" spans="1:201" ht="15.75" thickBot="1">
      <c r="A17" s="52" t="s">
        <v>44</v>
      </c>
      <c r="B17" s="7"/>
      <c r="C17" s="8"/>
      <c r="D17" s="7"/>
      <c r="E17" s="8"/>
      <c r="F17" s="7"/>
      <c r="G17" s="8"/>
    </row>
    <row r="18" spans="1:201" ht="16.5" customHeight="1"/>
    <row r="19" spans="1:201" ht="15.75" thickBot="1"/>
    <row r="20" spans="1:201">
      <c r="A20" s="175" t="s">
        <v>146</v>
      </c>
      <c r="B20" s="3">
        <v>-8.2268056000000005</v>
      </c>
      <c r="C20" s="4">
        <v>-1.8194888</v>
      </c>
      <c r="D20" s="3">
        <v>-8.0956510000000002</v>
      </c>
      <c r="E20" s="4">
        <v>-1.8229412</v>
      </c>
      <c r="F20" s="3">
        <v>-8.0294910000000002</v>
      </c>
      <c r="G20" s="4">
        <v>-1.8207770000000001</v>
      </c>
      <c r="H20" s="3">
        <v>-7.7364069000000004</v>
      </c>
      <c r="I20" s="4">
        <v>-1.6154569999999999</v>
      </c>
      <c r="J20" s="3">
        <v>-7.9364420999999998</v>
      </c>
      <c r="K20" s="4">
        <v>-1.7392778</v>
      </c>
      <c r="L20" s="3">
        <v>-8.1800479999999993</v>
      </c>
      <c r="M20" s="4">
        <v>-1.749962</v>
      </c>
      <c r="N20" s="3">
        <v>-7.9239490000000004</v>
      </c>
      <c r="O20" s="4">
        <v>-1.9784649999999999</v>
      </c>
      <c r="P20" s="3">
        <v>-7.2791399999999999</v>
      </c>
      <c r="Q20" s="4">
        <v>-1.715692</v>
      </c>
      <c r="R20" s="3">
        <v>-7.9950719000000001</v>
      </c>
      <c r="S20" s="4">
        <v>-1.9777416999999999</v>
      </c>
      <c r="T20" s="3">
        <v>-7.8369150999999997</v>
      </c>
      <c r="U20" s="4">
        <v>-1.7949630999999999</v>
      </c>
      <c r="V20" s="3">
        <v>-8.0300750000000001</v>
      </c>
      <c r="W20" s="4">
        <v>-2.134153</v>
      </c>
      <c r="X20" s="3">
        <v>-7.7239279999999999</v>
      </c>
      <c r="Y20" s="4">
        <v>-1.798581</v>
      </c>
      <c r="Z20" s="3">
        <v>-7.9588210000000004</v>
      </c>
      <c r="AA20" s="4">
        <v>-1.7549273000000001</v>
      </c>
      <c r="AB20" s="3">
        <v>-7.5290080000000001</v>
      </c>
      <c r="AC20" s="4">
        <v>-1.773989</v>
      </c>
      <c r="AD20" s="3">
        <v>-7.8939149000000004</v>
      </c>
      <c r="AE20" s="4">
        <v>-1.5698261</v>
      </c>
      <c r="AF20" s="3">
        <v>-8.0216080000000005</v>
      </c>
      <c r="AG20" s="4">
        <v>-1.7435929999999999</v>
      </c>
      <c r="AH20" s="3">
        <v>-7.8109219999999997</v>
      </c>
      <c r="AI20" s="4">
        <v>-1.9526410000000001</v>
      </c>
      <c r="AJ20" s="3">
        <v>-7.6808991000000004</v>
      </c>
      <c r="AK20" s="4">
        <v>-1.8639490999999999</v>
      </c>
      <c r="AL20" s="3">
        <v>-7.9907556</v>
      </c>
      <c r="AM20" s="4">
        <v>-1.8554529</v>
      </c>
      <c r="AN20" s="3">
        <v>-8.0656072000000005</v>
      </c>
      <c r="AO20" s="4">
        <v>-1.6832640999999999</v>
      </c>
      <c r="AP20" s="3">
        <v>-7.7914870000000001</v>
      </c>
      <c r="AQ20" s="4">
        <v>-1.63717</v>
      </c>
      <c r="AR20" s="3">
        <v>-7.9964510000000004</v>
      </c>
      <c r="AS20" s="4">
        <v>-1.762537</v>
      </c>
      <c r="AT20" s="3">
        <v>-8.1498530000000002</v>
      </c>
      <c r="AU20" s="4">
        <v>-1.6579250000000001</v>
      </c>
      <c r="AV20" s="3">
        <v>-8.0538518999999997</v>
      </c>
      <c r="AW20" s="4">
        <v>-1.6755103</v>
      </c>
      <c r="AX20" s="3">
        <v>-7.8116430000000001</v>
      </c>
      <c r="AY20" s="4">
        <v>-1.817153</v>
      </c>
      <c r="AZ20" s="3">
        <v>-8.0333418999999999</v>
      </c>
      <c r="BA20" s="4">
        <v>-1.9016762</v>
      </c>
      <c r="BB20" s="3">
        <v>-7.6266248000000001</v>
      </c>
      <c r="BC20" s="4">
        <v>-1.9191497</v>
      </c>
      <c r="BD20" s="3">
        <v>-8.0573639999999997</v>
      </c>
      <c r="BE20" s="4">
        <v>-1.6531389999999999</v>
      </c>
      <c r="BF20" s="3">
        <v>-7.9752698999999998</v>
      </c>
      <c r="BG20" s="4">
        <v>-1.7358254</v>
      </c>
      <c r="BH20" s="3">
        <v>-8.3377870000000005</v>
      </c>
      <c r="BI20" s="4">
        <v>-2.0865360000000002</v>
      </c>
      <c r="BJ20" s="3">
        <v>-8.1970306999999991</v>
      </c>
      <c r="BK20" s="4">
        <v>-1.6270583000000001</v>
      </c>
      <c r="BL20" s="3">
        <v>-8.0225419999999996</v>
      </c>
      <c r="BM20" s="4">
        <v>-1.6926209999999999</v>
      </c>
      <c r="BN20" s="3">
        <v>-7.6930370000000003</v>
      </c>
      <c r="BO20" s="4">
        <v>-1.6271599999999999</v>
      </c>
      <c r="BP20" s="3">
        <v>-7.8041239999999998</v>
      </c>
      <c r="BQ20" s="4">
        <v>-1.862854</v>
      </c>
      <c r="BR20" s="3">
        <v>-7.6236600000000001</v>
      </c>
      <c r="BS20" s="4">
        <v>-1.720796</v>
      </c>
      <c r="BT20" s="3">
        <v>-8.0081989999999994</v>
      </c>
      <c r="BU20" s="4">
        <v>-1.623343</v>
      </c>
      <c r="BV20" s="3">
        <v>-7.7782752999999998</v>
      </c>
      <c r="BW20" s="4">
        <v>-1.7669743</v>
      </c>
      <c r="BX20" s="3">
        <v>-7.6366858999999998</v>
      </c>
      <c r="BY20" s="4">
        <v>-1.8024655999999999</v>
      </c>
      <c r="BZ20" s="3">
        <v>-7.6878799999999998</v>
      </c>
      <c r="CA20" s="4">
        <v>-1.863685</v>
      </c>
      <c r="CB20" s="3">
        <v>-8.0134191999999995</v>
      </c>
      <c r="CC20" s="4">
        <v>-1.4558139000000001</v>
      </c>
      <c r="CD20" s="3">
        <v>-8.2504080000000002</v>
      </c>
      <c r="CE20" s="4">
        <v>-1.7099906</v>
      </c>
      <c r="CF20" s="3">
        <v>-8.20336</v>
      </c>
      <c r="CG20" s="4">
        <v>-1.779962</v>
      </c>
      <c r="CH20" s="3">
        <v>-8.1733899999999995</v>
      </c>
      <c r="CI20" s="4">
        <v>-1.9793080000000001</v>
      </c>
      <c r="CJ20" s="3">
        <v>-7.9904419999999998</v>
      </c>
      <c r="CK20" s="4">
        <v>-1.654058</v>
      </c>
      <c r="CL20" s="3">
        <v>-8.0931990000000003</v>
      </c>
      <c r="CM20" s="4">
        <v>-1.9296089999999999</v>
      </c>
      <c r="CN20" s="3">
        <v>-7.7266139999999996</v>
      </c>
      <c r="CO20" s="4">
        <v>-1.7722249999999999</v>
      </c>
      <c r="CP20" s="3">
        <v>-7.8233486000000001</v>
      </c>
      <c r="CQ20" s="4">
        <v>-1.7491029</v>
      </c>
      <c r="CR20" s="3">
        <v>-8.3573500000000003</v>
      </c>
      <c r="CS20" s="4">
        <v>-1.824611</v>
      </c>
      <c r="CT20" s="3">
        <v>-7.3610455000000004</v>
      </c>
      <c r="CU20" s="4">
        <v>-1.7138784</v>
      </c>
      <c r="CV20" s="3">
        <v>-7.7699767</v>
      </c>
      <c r="CW20" s="4">
        <v>-1.8058959000000001</v>
      </c>
      <c r="CX20" s="3">
        <v>-8.2595264000000004</v>
      </c>
      <c r="CY20" s="4">
        <v>-1.7086977000000001</v>
      </c>
      <c r="CZ20" s="3">
        <v>-7.8433374999999996</v>
      </c>
      <c r="DA20" s="4">
        <v>-1.6916716999999999</v>
      </c>
      <c r="DB20" s="3">
        <v>-8.0300139999999995</v>
      </c>
      <c r="DC20" s="4">
        <v>-1.6020650000000001</v>
      </c>
      <c r="DD20" s="3">
        <v>-8.0945529999999994</v>
      </c>
      <c r="DE20" s="4">
        <v>-1.8815310000000001</v>
      </c>
      <c r="DF20" s="3">
        <v>-7.7670421000000003</v>
      </c>
      <c r="DG20" s="4">
        <v>-1.6746768000000001</v>
      </c>
      <c r="DH20" s="3">
        <v>-8.1498530000000002</v>
      </c>
      <c r="DI20" s="4">
        <v>-2.0146809999999999</v>
      </c>
      <c r="DJ20" s="3">
        <v>-7.9966932999999996</v>
      </c>
      <c r="DK20" s="4">
        <v>-1.7172542</v>
      </c>
      <c r="DL20" s="3">
        <v>-7.8691199999999997</v>
      </c>
      <c r="DM20" s="4">
        <v>-1.5909359999999999</v>
      </c>
      <c r="DN20" s="3">
        <v>-8.0413043999999996</v>
      </c>
      <c r="DO20" s="4">
        <v>-1.7281304</v>
      </c>
      <c r="DP20" s="3">
        <v>-7.4661974999999998</v>
      </c>
      <c r="DQ20" s="4">
        <v>-1.7559715</v>
      </c>
      <c r="DR20" s="3">
        <v>-7.814514</v>
      </c>
      <c r="DS20" s="4">
        <v>-1.686285</v>
      </c>
      <c r="DT20" s="3">
        <v>-7.8726758999999999</v>
      </c>
      <c r="DU20" s="4">
        <v>-2.0174759999999998</v>
      </c>
      <c r="DV20" s="3">
        <v>-7.5128082000000003</v>
      </c>
      <c r="DW20" s="4">
        <v>-1.7651608999999999</v>
      </c>
      <c r="DX20" s="3">
        <v>-7.7903450000000003</v>
      </c>
      <c r="DY20" s="4">
        <v>-1.7883819999999999</v>
      </c>
      <c r="DZ20" s="3">
        <v>-7.9126940000000001</v>
      </c>
      <c r="EA20" s="4">
        <v>-1.7475689999999999</v>
      </c>
      <c r="EB20" s="3">
        <v>-7.7470059999999998</v>
      </c>
      <c r="EC20" s="4">
        <v>-1.775882</v>
      </c>
      <c r="ED20" s="3">
        <v>-8.1479339999999993</v>
      </c>
      <c r="EE20" s="4">
        <v>-1.7759689999999999</v>
      </c>
      <c r="EF20" s="3">
        <v>-7.8694449999999998</v>
      </c>
      <c r="EG20" s="4">
        <v>-2.001995</v>
      </c>
      <c r="EH20" s="3">
        <v>-7.7276740000000004</v>
      </c>
      <c r="EI20" s="4">
        <v>-1.9316283999999999</v>
      </c>
      <c r="EJ20" s="3">
        <v>-8.0722921000000003</v>
      </c>
      <c r="EK20" s="4">
        <v>-1.8102577</v>
      </c>
      <c r="EL20" s="3">
        <v>-7.7889900000000001</v>
      </c>
      <c r="EM20" s="4">
        <v>-1.7420929999999999</v>
      </c>
      <c r="EN20" s="3">
        <v>-7.8773524000000004</v>
      </c>
      <c r="EO20" s="4">
        <v>-1.8758804</v>
      </c>
      <c r="EP20" s="3">
        <v>-7.4613544000000003</v>
      </c>
      <c r="EQ20" s="4">
        <v>-1.599453</v>
      </c>
      <c r="ER20" s="3">
        <v>-7.9236564999999999</v>
      </c>
      <c r="ES20" s="4">
        <v>-1.7931328</v>
      </c>
      <c r="ET20" s="3">
        <v>-7.6572769999999997</v>
      </c>
      <c r="EU20" s="4">
        <v>-1.77921</v>
      </c>
      <c r="EV20" s="3">
        <v>-8.1022517999999994</v>
      </c>
      <c r="EW20" s="4">
        <v>-1.7902705000000001</v>
      </c>
      <c r="EX20" s="3">
        <v>-7.9927606999999998</v>
      </c>
      <c r="EY20" s="4">
        <v>-1.6650807999999999</v>
      </c>
      <c r="EZ20" s="3">
        <v>-7.8135659999999998</v>
      </c>
      <c r="FA20" s="4">
        <v>-1.6925429999999999</v>
      </c>
      <c r="FB20" s="3">
        <v>-8.0058331999999996</v>
      </c>
      <c r="FC20" s="4">
        <v>-1.8069755000000001</v>
      </c>
      <c r="FD20" s="3">
        <v>-7.978491</v>
      </c>
      <c r="FE20" s="4">
        <v>-1.7905139999999999</v>
      </c>
      <c r="FF20" s="3">
        <v>-8.1092879999999994</v>
      </c>
      <c r="FG20" s="4">
        <v>-1.86327</v>
      </c>
      <c r="FH20" s="3">
        <v>-8.0024999999999995</v>
      </c>
      <c r="FI20" s="4">
        <v>-1.693495</v>
      </c>
      <c r="FJ20" s="3">
        <v>-7.5225809999999997</v>
      </c>
      <c r="FK20" s="4">
        <v>-1.8735580000000001</v>
      </c>
      <c r="FL20" s="3">
        <v>-8.0611107999999998</v>
      </c>
      <c r="FM20" s="4">
        <v>-1.7173281</v>
      </c>
      <c r="FN20" s="3">
        <v>-7.7710980999999997</v>
      </c>
      <c r="FO20" s="4">
        <v>-1.6827032</v>
      </c>
      <c r="FP20" s="3">
        <v>-8.0222750000000005</v>
      </c>
      <c r="FQ20" s="4">
        <v>-1.934612</v>
      </c>
      <c r="FR20" s="3">
        <v>-7.9209803000000001</v>
      </c>
      <c r="FS20" s="4">
        <v>-1.801555</v>
      </c>
      <c r="FT20" s="3">
        <v>-8.0560150000000004</v>
      </c>
      <c r="FU20" s="4">
        <v>-1.725527</v>
      </c>
      <c r="FV20" s="3">
        <v>-8.0854604999999999</v>
      </c>
      <c r="FW20" s="4">
        <v>-1.8471321999999999</v>
      </c>
      <c r="FX20" s="3">
        <v>-8.0125498000000004</v>
      </c>
      <c r="FY20" s="4">
        <v>-1.8527336999999999</v>
      </c>
      <c r="FZ20" s="3">
        <v>-7.7849396000000004</v>
      </c>
      <c r="GA20" s="4">
        <v>-1.6043959999999999</v>
      </c>
      <c r="GB20" s="3">
        <v>-7.6473180000000003</v>
      </c>
      <c r="GC20" s="4">
        <v>-1.694712</v>
      </c>
      <c r="GD20" s="255">
        <v>-7.8574140000000003</v>
      </c>
      <c r="GE20" s="256">
        <v>-1.935195</v>
      </c>
      <c r="GF20" s="255">
        <v>-8.0583037999999991</v>
      </c>
      <c r="GG20" s="256">
        <v>-1.7556350999999999</v>
      </c>
      <c r="GH20" s="255">
        <v>-8.1790407999999992</v>
      </c>
      <c r="GI20" s="256">
        <v>-1.8761371</v>
      </c>
      <c r="GJ20" s="255">
        <v>-7.8529629999999999</v>
      </c>
      <c r="GK20" s="256">
        <v>-1.8238460000000001</v>
      </c>
      <c r="GL20" s="255">
        <v>-8.1621023000000008</v>
      </c>
      <c r="GM20" s="256">
        <v>-1.7758593</v>
      </c>
      <c r="GN20" s="255">
        <v>-7.8523009999999998</v>
      </c>
      <c r="GO20" s="256">
        <v>-1.8051269999999999</v>
      </c>
      <c r="GP20" s="255">
        <v>-7.9763979999999997</v>
      </c>
      <c r="GQ20" s="256">
        <v>-1.984947</v>
      </c>
      <c r="GR20" s="255">
        <v>-7.8678229999999996</v>
      </c>
      <c r="GS20" s="256">
        <v>-1.8293349999999999</v>
      </c>
    </row>
    <row r="21" spans="1:201">
      <c r="B21" s="5">
        <v>-8.1828395999999994</v>
      </c>
      <c r="C21" s="6">
        <v>-1.3911884000000001</v>
      </c>
      <c r="D21" s="5">
        <v>-7.9519276000000003</v>
      </c>
      <c r="E21" s="6">
        <v>-1.4103741000000001</v>
      </c>
      <c r="F21" s="5">
        <v>-7.7713140000000003</v>
      </c>
      <c r="G21" s="6">
        <v>-1.295531</v>
      </c>
      <c r="H21" s="5">
        <v>-7.5092926999999996</v>
      </c>
      <c r="I21" s="6">
        <v>-1.2402203999999999</v>
      </c>
      <c r="J21" s="5">
        <v>-7.8194841000000004</v>
      </c>
      <c r="K21" s="6">
        <v>-1.4388202999999999</v>
      </c>
      <c r="L21" s="5">
        <v>-8.1450610000000001</v>
      </c>
      <c r="M21" s="6">
        <v>-1.2017180000000001</v>
      </c>
      <c r="N21" s="5">
        <v>-7.9003220000000001</v>
      </c>
      <c r="O21" s="6">
        <v>-1.502769</v>
      </c>
      <c r="P21" s="5">
        <v>-7.1400790000000001</v>
      </c>
      <c r="Q21" s="6">
        <v>-1.33192</v>
      </c>
      <c r="R21" s="5">
        <v>-8.0791270999999991</v>
      </c>
      <c r="S21" s="6">
        <v>-1.3724057000000001</v>
      </c>
      <c r="T21" s="5">
        <v>-7.7735590999999999</v>
      </c>
      <c r="U21" s="6">
        <v>-1.4710003</v>
      </c>
      <c r="V21" s="5">
        <v>-7.8997450000000002</v>
      </c>
      <c r="W21" s="6">
        <v>-1.6421479999999999</v>
      </c>
      <c r="X21" s="5">
        <v>-7.7763929999999997</v>
      </c>
      <c r="Y21" s="6">
        <v>-1.701479</v>
      </c>
      <c r="Z21" s="5">
        <v>-7.7884358000000002</v>
      </c>
      <c r="AA21" s="6">
        <v>-1.8003963999999999</v>
      </c>
      <c r="AB21" s="5">
        <v>-7.438294</v>
      </c>
      <c r="AC21" s="6">
        <v>-1.3979379999999999</v>
      </c>
      <c r="AD21" s="5">
        <v>-7.7113107999999997</v>
      </c>
      <c r="AE21" s="6">
        <v>-1.2768231999999999</v>
      </c>
      <c r="AF21" s="5">
        <v>-8.0497940000000003</v>
      </c>
      <c r="AG21" s="6">
        <v>-1.35609</v>
      </c>
      <c r="AH21" s="5">
        <v>-7.6892670000000001</v>
      </c>
      <c r="AI21" s="6">
        <v>-1.2386239999999999</v>
      </c>
      <c r="AJ21" s="5">
        <v>-7.4179177000000003</v>
      </c>
      <c r="AK21" s="6">
        <v>-1.3783955000000001</v>
      </c>
      <c r="AL21" s="5">
        <v>-8.1153677999999996</v>
      </c>
      <c r="AM21" s="6">
        <v>-1.0365325999999999</v>
      </c>
      <c r="AN21" s="5">
        <v>-7.9720775000000001</v>
      </c>
      <c r="AO21" s="6">
        <v>-1.2838696999999999</v>
      </c>
      <c r="AP21" s="5">
        <v>-7.8672199999999997</v>
      </c>
      <c r="AQ21" s="6">
        <v>-1.4326559999999999</v>
      </c>
      <c r="AR21" s="5">
        <v>-8.0339500000000008</v>
      </c>
      <c r="AS21" s="6">
        <v>-1.3520179999999999</v>
      </c>
      <c r="AT21" s="5">
        <v>-8.0342280000000006</v>
      </c>
      <c r="AU21" s="6">
        <v>-1.406725</v>
      </c>
      <c r="AV21" s="5">
        <v>-7.7335601</v>
      </c>
      <c r="AW21" s="6">
        <v>-1.4225836999999999</v>
      </c>
      <c r="AX21" s="5">
        <v>-7.4345489999999996</v>
      </c>
      <c r="AY21" s="6">
        <v>-1.6320300000000001</v>
      </c>
      <c r="AZ21" s="5">
        <v>-7.9242961000000003</v>
      </c>
      <c r="BA21" s="6">
        <v>-1.4064338999999999</v>
      </c>
      <c r="BB21" s="5">
        <v>-7.1742486999999997</v>
      </c>
      <c r="BC21" s="6">
        <v>-1.2901312</v>
      </c>
      <c r="BD21" s="5">
        <v>-8.1000209999999999</v>
      </c>
      <c r="BE21" s="6">
        <v>-1.4564440000000001</v>
      </c>
      <c r="BF21" s="5">
        <v>-7.9269591999999998</v>
      </c>
      <c r="BG21" s="6">
        <v>-1.216086</v>
      </c>
      <c r="BH21" s="5">
        <v>-8.1801980000000007</v>
      </c>
      <c r="BI21" s="6">
        <v>-1.366506</v>
      </c>
      <c r="BJ21" s="5">
        <v>-8.2251990999999993</v>
      </c>
      <c r="BK21" s="6">
        <v>-1.3871194</v>
      </c>
      <c r="BL21" s="5">
        <v>-7.8622199999999998</v>
      </c>
      <c r="BM21" s="6">
        <v>-1.3686910000000001</v>
      </c>
      <c r="BN21" s="5">
        <v>-7.9136749999999996</v>
      </c>
      <c r="BO21" s="6">
        <v>-1.4244380000000001</v>
      </c>
      <c r="BP21" s="5">
        <v>-7.7187130000000002</v>
      </c>
      <c r="BQ21" s="6">
        <v>-1.29654</v>
      </c>
      <c r="BR21" s="5">
        <v>-7.5467050000000002</v>
      </c>
      <c r="BS21" s="6">
        <v>-1.3988320000000001</v>
      </c>
      <c r="BT21" s="5">
        <v>-8.1465440000000005</v>
      </c>
      <c r="BU21" s="6">
        <v>-1.290602</v>
      </c>
      <c r="BV21" s="5">
        <v>-7.6826578999999997</v>
      </c>
      <c r="BW21" s="6">
        <v>-1.3193535000000001</v>
      </c>
      <c r="BX21" s="5">
        <v>-7.4444813999999999</v>
      </c>
      <c r="BY21" s="6">
        <v>-1.1046688</v>
      </c>
      <c r="BZ21" s="5">
        <v>-7.3519709999999998</v>
      </c>
      <c r="CA21" s="6">
        <v>-1.4902550000000001</v>
      </c>
      <c r="CB21" s="5">
        <v>-8.1210064000000006</v>
      </c>
      <c r="CC21" s="6">
        <v>-1.1496928</v>
      </c>
      <c r="CD21" s="5">
        <v>-8.2947518999999996</v>
      </c>
      <c r="CE21" s="6">
        <v>-1.4505579</v>
      </c>
      <c r="CF21" s="5">
        <v>-8.0745349999999991</v>
      </c>
      <c r="CG21" s="6">
        <v>-1.1431629999999999</v>
      </c>
      <c r="CH21" s="5">
        <v>-7.9933310000000004</v>
      </c>
      <c r="CI21" s="6">
        <v>-1.3750089999999999</v>
      </c>
      <c r="CJ21" s="5">
        <v>-7.9753889999999998</v>
      </c>
      <c r="CK21" s="6">
        <v>-1.4035070000000001</v>
      </c>
      <c r="CL21" s="5">
        <v>-7.9802540000000004</v>
      </c>
      <c r="CM21" s="6">
        <v>-1.463284</v>
      </c>
      <c r="CN21" s="5">
        <v>-7.5679720000000001</v>
      </c>
      <c r="CO21" s="6">
        <v>-1.35192</v>
      </c>
      <c r="CP21" s="5">
        <v>-7.6912612999999999</v>
      </c>
      <c r="CQ21" s="6">
        <v>-1.4512100000000001</v>
      </c>
      <c r="CR21" s="5">
        <v>-8.5504429999999996</v>
      </c>
      <c r="CS21" s="6">
        <v>-1.4177869999999999</v>
      </c>
      <c r="CT21" s="5">
        <v>-7.1279652000000002</v>
      </c>
      <c r="CU21" s="6">
        <v>-1.2302782999999999</v>
      </c>
      <c r="CV21" s="5">
        <v>-7.7399709000000003</v>
      </c>
      <c r="CW21" s="6">
        <v>-1.4823907000000001</v>
      </c>
      <c r="CX21" s="5">
        <v>-8.1323892000000004</v>
      </c>
      <c r="CY21" s="6">
        <v>-1.5388606</v>
      </c>
      <c r="CZ21" s="5">
        <v>-7.7770139</v>
      </c>
      <c r="DA21" s="6">
        <v>-1.2354132</v>
      </c>
      <c r="DB21" s="5">
        <v>-7.8197159999999997</v>
      </c>
      <c r="DC21" s="6">
        <v>-1.132649</v>
      </c>
      <c r="DD21" s="5">
        <v>-8.0359259999999999</v>
      </c>
      <c r="DE21" s="6">
        <v>-1.4222809999999999</v>
      </c>
      <c r="DF21" s="5">
        <v>-7.5284662999999998</v>
      </c>
      <c r="DG21" s="6">
        <v>-1.5218430999999999</v>
      </c>
      <c r="DH21" s="5">
        <v>-8.1360670000000006</v>
      </c>
      <c r="DI21" s="6">
        <v>-1.4734</v>
      </c>
      <c r="DJ21" s="5">
        <v>-7.9839665000000002</v>
      </c>
      <c r="DK21" s="6">
        <v>-1.3302647000000001</v>
      </c>
      <c r="DL21" s="5">
        <v>-8.0795460000000006</v>
      </c>
      <c r="DM21" s="6">
        <v>-1.181289</v>
      </c>
      <c r="DN21" s="5">
        <v>-7.7651086999999999</v>
      </c>
      <c r="DO21" s="6">
        <v>-1.3545526000000001</v>
      </c>
      <c r="DP21" s="5">
        <v>-7.4819804000000003</v>
      </c>
      <c r="DQ21" s="6">
        <v>-1.4592350000000001</v>
      </c>
      <c r="DR21" s="5">
        <v>-7.5815029999999997</v>
      </c>
      <c r="DS21" s="6">
        <v>-1.358635</v>
      </c>
      <c r="DT21" s="5">
        <v>-7.5903874</v>
      </c>
      <c r="DU21" s="6">
        <v>-1.5698224000000001</v>
      </c>
      <c r="DV21" s="5">
        <v>-7.3952634000000002</v>
      </c>
      <c r="DW21" s="6">
        <v>-1.4186535</v>
      </c>
      <c r="DX21" s="5">
        <v>-7.5907629999999999</v>
      </c>
      <c r="DY21" s="6">
        <v>-1.3984220000000001</v>
      </c>
      <c r="DZ21" s="5">
        <v>-7.7370999999999999</v>
      </c>
      <c r="EA21" s="6">
        <v>-1.2867379999999999</v>
      </c>
      <c r="EB21" s="5">
        <v>-7.6322020000000004</v>
      </c>
      <c r="EC21" s="6">
        <v>-1.3523890000000001</v>
      </c>
      <c r="ED21" s="5">
        <v>-7.9263779999999997</v>
      </c>
      <c r="EE21" s="6">
        <v>-1.5234209999999999</v>
      </c>
      <c r="EF21" s="5">
        <v>-7.8344870000000002</v>
      </c>
      <c r="EG21" s="6">
        <v>-1.294697</v>
      </c>
      <c r="EH21" s="5">
        <v>-7.5925206000000003</v>
      </c>
      <c r="EI21" s="6">
        <v>-1.4357875</v>
      </c>
      <c r="EJ21" s="5">
        <v>-7.8750931</v>
      </c>
      <c r="EK21" s="6">
        <v>-1.4302987</v>
      </c>
      <c r="EL21" s="5">
        <v>-7.8979160000000004</v>
      </c>
      <c r="EM21" s="6">
        <v>-1.446807</v>
      </c>
      <c r="EN21" s="5">
        <v>-7.7466046999999998</v>
      </c>
      <c r="EO21" s="6">
        <v>-1.3055907</v>
      </c>
      <c r="EP21" s="5">
        <v>-7.5059404000000001</v>
      </c>
      <c r="EQ21" s="6">
        <v>-1.2700346</v>
      </c>
      <c r="ER21" s="5">
        <v>-7.7900010000000002</v>
      </c>
      <c r="ES21" s="6">
        <v>-1.2160283999999999</v>
      </c>
      <c r="ET21" s="5">
        <v>-7.6252339999999998</v>
      </c>
      <c r="EU21" s="6">
        <v>-1.3305130000000001</v>
      </c>
      <c r="EV21" s="5">
        <v>-8.0297493000000006</v>
      </c>
      <c r="EW21" s="6">
        <v>-1.5353946000000001</v>
      </c>
      <c r="EX21" s="5">
        <v>-7.7500093000000003</v>
      </c>
      <c r="EY21" s="6">
        <v>-1.5400457999999999</v>
      </c>
      <c r="EZ21" s="5">
        <v>-7.8485589999999998</v>
      </c>
      <c r="FA21" s="6">
        <v>-1.362784</v>
      </c>
      <c r="FB21" s="5">
        <v>-7.9977200000000002</v>
      </c>
      <c r="FC21" s="6">
        <v>-1.3725928999999999</v>
      </c>
      <c r="FD21" s="5">
        <v>-7.5177050000000003</v>
      </c>
      <c r="FE21" s="6">
        <v>-1.5982270000000001</v>
      </c>
      <c r="FF21" s="5">
        <v>-7.8928409999999998</v>
      </c>
      <c r="FG21" s="6">
        <v>-1.523603</v>
      </c>
      <c r="FH21" s="5">
        <v>-8.0243629999999992</v>
      </c>
      <c r="FI21" s="6">
        <v>-1.532537</v>
      </c>
      <c r="FJ21" s="5">
        <v>-7.5819679999999998</v>
      </c>
      <c r="FK21" s="6">
        <v>-1.3060020000000001</v>
      </c>
      <c r="FL21" s="5">
        <v>-8.1375358999999996</v>
      </c>
      <c r="FM21" s="6">
        <v>-1.3758991</v>
      </c>
      <c r="FN21" s="5">
        <v>-7.8674362000000002</v>
      </c>
      <c r="FO21" s="6">
        <v>-1.4279169</v>
      </c>
      <c r="FP21" s="5">
        <v>-7.8837739999999998</v>
      </c>
      <c r="FQ21" s="6">
        <v>-1.678558</v>
      </c>
      <c r="FR21" s="5">
        <v>-7.8391077999999998</v>
      </c>
      <c r="FS21" s="6">
        <v>-1.3501019999999999</v>
      </c>
      <c r="FT21" s="5">
        <v>-8.1374569999999995</v>
      </c>
      <c r="FU21" s="6">
        <v>-1.395418</v>
      </c>
      <c r="FV21" s="5">
        <v>-8.2377534000000008</v>
      </c>
      <c r="FW21" s="6">
        <v>-1.3364064</v>
      </c>
      <c r="FX21" s="5">
        <v>-7.9251151000000002</v>
      </c>
      <c r="FY21" s="6">
        <v>-1.5412684999999999</v>
      </c>
      <c r="FZ21" s="5">
        <v>-7.8555897000000003</v>
      </c>
      <c r="GA21" s="6">
        <v>-1.3068905</v>
      </c>
      <c r="GB21" s="5">
        <v>-7.4036039999999996</v>
      </c>
      <c r="GC21" s="6">
        <v>-1.3884099999999999</v>
      </c>
      <c r="GD21" s="257">
        <v>-7.693594</v>
      </c>
      <c r="GE21" s="258">
        <v>-1.452798</v>
      </c>
      <c r="GF21" s="257">
        <v>-8.1580492000000007</v>
      </c>
      <c r="GG21" s="258">
        <v>-1.4063749999999999</v>
      </c>
      <c r="GH21" s="257">
        <v>-8.0391534999999994</v>
      </c>
      <c r="GI21" s="258">
        <v>-1.310805</v>
      </c>
      <c r="GJ21" s="257">
        <v>-7.8074729999999999</v>
      </c>
      <c r="GK21" s="258">
        <v>-1.232497</v>
      </c>
      <c r="GL21" s="257">
        <v>-7.9970432000000002</v>
      </c>
      <c r="GM21" s="258">
        <v>-1.316281</v>
      </c>
      <c r="GN21" s="257">
        <v>-7.6448549999999997</v>
      </c>
      <c r="GO21" s="258">
        <v>-1.561518</v>
      </c>
      <c r="GP21" s="257">
        <v>-7.9673740000000004</v>
      </c>
      <c r="GQ21" s="258">
        <v>-1.2457819999999999</v>
      </c>
      <c r="GR21" s="257">
        <v>-7.7541349999999998</v>
      </c>
      <c r="GS21" s="258">
        <v>-1.3258019999999999</v>
      </c>
    </row>
    <row r="22" spans="1:201">
      <c r="B22" s="5">
        <v>-8.4207275999999993</v>
      </c>
      <c r="C22" s="6">
        <v>-1.4642066</v>
      </c>
      <c r="D22" s="5">
        <v>-7.7458023000000003</v>
      </c>
      <c r="E22" s="6">
        <v>-1.4467813</v>
      </c>
      <c r="F22" s="5">
        <v>-7.8808680000000004</v>
      </c>
      <c r="G22" s="6">
        <v>-1.630652</v>
      </c>
      <c r="H22" s="5">
        <v>-7.4669758000000002</v>
      </c>
      <c r="I22" s="6">
        <v>-1.5332767</v>
      </c>
      <c r="J22" s="5">
        <v>-7.9743032999999999</v>
      </c>
      <c r="K22" s="6">
        <v>-1.5780913000000001</v>
      </c>
      <c r="L22" s="5">
        <v>-7.831461</v>
      </c>
      <c r="M22" s="6">
        <v>-1.511628</v>
      </c>
      <c r="N22" s="5">
        <v>-7.7842180000000001</v>
      </c>
      <c r="O22" s="6">
        <v>-1.8233490000000001</v>
      </c>
      <c r="P22" s="5">
        <v>-7.2583719999999996</v>
      </c>
      <c r="Q22" s="6">
        <v>-1.6504799999999999</v>
      </c>
      <c r="R22" s="5">
        <v>-8.0234276999999992</v>
      </c>
      <c r="S22" s="6">
        <v>-1.5689685</v>
      </c>
      <c r="T22" s="5">
        <v>-7.5463244999999999</v>
      </c>
      <c r="U22" s="6">
        <v>-1.6801296999999999</v>
      </c>
      <c r="V22" s="5">
        <v>-8.0023119999999999</v>
      </c>
      <c r="W22" s="6">
        <v>-1.591038</v>
      </c>
      <c r="X22" s="5">
        <v>-7.432779</v>
      </c>
      <c r="Y22" s="6">
        <v>-1.4078310000000001</v>
      </c>
      <c r="Z22" s="5">
        <v>-7.8537280999999997</v>
      </c>
      <c r="AA22" s="6">
        <v>-1.4826828000000001</v>
      </c>
      <c r="AB22" s="5">
        <v>-7.4127970000000003</v>
      </c>
      <c r="AC22" s="6">
        <v>-1.5794570000000001</v>
      </c>
      <c r="AD22" s="5">
        <v>-7.7438038999999996</v>
      </c>
      <c r="AE22" s="6">
        <v>-1.3795922</v>
      </c>
      <c r="AF22" s="5">
        <v>-8.2975080000000005</v>
      </c>
      <c r="AG22" s="6">
        <v>-1.4016459999999999</v>
      </c>
      <c r="AH22" s="5">
        <v>-7.6877139999999997</v>
      </c>
      <c r="AI22" s="6">
        <v>-1.601434</v>
      </c>
      <c r="AJ22" s="5">
        <v>-7.7661629999999997</v>
      </c>
      <c r="AK22" s="6">
        <v>-1.4018626999999999</v>
      </c>
      <c r="AL22" s="5">
        <v>-8.0401705000000003</v>
      </c>
      <c r="AM22" s="6">
        <v>-1.4068617000000001</v>
      </c>
      <c r="AN22" s="5">
        <v>-8.1632444999999993</v>
      </c>
      <c r="AO22" s="6">
        <v>-1.6168427999999999</v>
      </c>
      <c r="AP22" s="5">
        <v>-7.8077730000000001</v>
      </c>
      <c r="AQ22" s="6">
        <v>-1.318041</v>
      </c>
      <c r="AR22" s="5">
        <v>-8.1068540000000002</v>
      </c>
      <c r="AS22" s="6">
        <v>-1.4545969999999999</v>
      </c>
      <c r="AT22" s="5">
        <v>-8.1743070000000007</v>
      </c>
      <c r="AU22" s="6">
        <v>-1.605081</v>
      </c>
      <c r="AV22" s="5">
        <v>-7.7908996000000004</v>
      </c>
      <c r="AW22" s="6">
        <v>-1.4068312999999999</v>
      </c>
      <c r="AX22" s="5">
        <v>-7.6253950000000001</v>
      </c>
      <c r="AY22" s="6">
        <v>-1.655187</v>
      </c>
      <c r="AZ22" s="5">
        <v>-8.0372883000000002</v>
      </c>
      <c r="BA22" s="6">
        <v>-1.4931391000000001</v>
      </c>
      <c r="BB22" s="5">
        <v>-7.1581152000000001</v>
      </c>
      <c r="BC22" s="6">
        <v>-1.4913136</v>
      </c>
      <c r="BD22" s="5">
        <v>-8.1337650000000004</v>
      </c>
      <c r="BE22" s="6">
        <v>-1.414137</v>
      </c>
      <c r="BF22" s="5">
        <v>-7.9255627999999998</v>
      </c>
      <c r="BG22" s="6">
        <v>-1.3820025</v>
      </c>
      <c r="BH22" s="5">
        <v>-8.0521659999999997</v>
      </c>
      <c r="BI22" s="6">
        <v>-1.844795</v>
      </c>
      <c r="BJ22" s="5">
        <v>-8.2230819000000004</v>
      </c>
      <c r="BK22" s="6">
        <v>-1.2664849</v>
      </c>
      <c r="BL22" s="5">
        <v>-7.9885950000000001</v>
      </c>
      <c r="BM22" s="6">
        <v>-1.533725</v>
      </c>
      <c r="BN22" s="5">
        <v>-7.792224</v>
      </c>
      <c r="BO22" s="6">
        <v>-1.5854969999999999</v>
      </c>
      <c r="BP22" s="5">
        <v>-7.9542970000000004</v>
      </c>
      <c r="BQ22" s="6">
        <v>-1.511009</v>
      </c>
      <c r="BR22" s="5">
        <v>-7.7774900000000002</v>
      </c>
      <c r="BS22" s="6">
        <v>-1.314273</v>
      </c>
      <c r="BT22" s="5">
        <v>-7.7326139999999999</v>
      </c>
      <c r="BU22" s="6">
        <v>-1.4514750000000001</v>
      </c>
      <c r="BV22" s="5">
        <v>-7.9230147999999998</v>
      </c>
      <c r="BW22" s="6">
        <v>-1.4660242999999999</v>
      </c>
      <c r="BX22" s="5">
        <v>-7.5332344999999998</v>
      </c>
      <c r="BY22" s="6">
        <v>-1.2821178</v>
      </c>
      <c r="BZ22" s="5">
        <v>-7.4419930000000001</v>
      </c>
      <c r="CA22" s="6">
        <v>-1.546495</v>
      </c>
      <c r="CB22" s="5">
        <v>-8.0519616999999997</v>
      </c>
      <c r="CC22" s="6">
        <v>-1.2433646</v>
      </c>
      <c r="CD22" s="5">
        <v>-8.1343858000000004</v>
      </c>
      <c r="CE22" s="6">
        <v>-1.4732828</v>
      </c>
      <c r="CF22" s="5">
        <v>-8.04969</v>
      </c>
      <c r="CG22" s="6">
        <v>-1.4957739999999999</v>
      </c>
      <c r="CH22" s="5">
        <v>-7.8775490000000001</v>
      </c>
      <c r="CI22" s="6">
        <v>-1.5209349999999999</v>
      </c>
      <c r="CJ22" s="5">
        <v>-8.0159099999999999</v>
      </c>
      <c r="CK22" s="6">
        <v>-1.6908700000000001</v>
      </c>
      <c r="CL22" s="5">
        <v>-7.9977169999999997</v>
      </c>
      <c r="CM22" s="6">
        <v>-1.6072379999999999</v>
      </c>
      <c r="CN22" s="5">
        <v>-7.9176599999999997</v>
      </c>
      <c r="CO22" s="6">
        <v>-1.5909260000000001</v>
      </c>
      <c r="CP22" s="5">
        <v>-7.7019462000000001</v>
      </c>
      <c r="CQ22" s="6">
        <v>-1.6015777</v>
      </c>
      <c r="CR22" s="5">
        <v>-8.4272109999999998</v>
      </c>
      <c r="CS22" s="6">
        <v>-1.4538740000000001</v>
      </c>
      <c r="CT22" s="5">
        <v>-7.2039688999999996</v>
      </c>
      <c r="CU22" s="6">
        <v>-1.4411611</v>
      </c>
      <c r="CV22" s="5">
        <v>-7.5712937</v>
      </c>
      <c r="CW22" s="6">
        <v>-1.6908954</v>
      </c>
      <c r="CX22" s="5">
        <v>-8.2210195000000006</v>
      </c>
      <c r="CY22" s="6">
        <v>-1.5950466999999999</v>
      </c>
      <c r="CZ22" s="5">
        <v>-7.6860289999999996</v>
      </c>
      <c r="DA22" s="6">
        <v>-1.2358198</v>
      </c>
      <c r="DB22" s="5">
        <v>-7.9888349999999999</v>
      </c>
      <c r="DC22" s="6">
        <v>-1.417456</v>
      </c>
      <c r="DD22" s="5">
        <v>-7.797186</v>
      </c>
      <c r="DE22" s="6">
        <v>-1.469846</v>
      </c>
      <c r="DF22" s="5">
        <v>-7.4449047000000004</v>
      </c>
      <c r="DG22" s="6">
        <v>-1.5965339999999999</v>
      </c>
      <c r="DH22" s="5">
        <v>-8.0762409999999996</v>
      </c>
      <c r="DI22" s="6">
        <v>-1.8670819999999999</v>
      </c>
      <c r="DJ22" s="5">
        <v>-7.8969798999999998</v>
      </c>
      <c r="DK22" s="6">
        <v>-1.3847544000000001</v>
      </c>
      <c r="DL22" s="5">
        <v>-7.9879439999999997</v>
      </c>
      <c r="DM22" s="6">
        <v>-1.504983</v>
      </c>
      <c r="DN22" s="5">
        <v>-7.9372528000000004</v>
      </c>
      <c r="DO22" s="6">
        <v>-1.1333173000000001</v>
      </c>
      <c r="DP22" s="5">
        <v>-7.5133330000000003</v>
      </c>
      <c r="DQ22" s="6">
        <v>-1.6780858000000001</v>
      </c>
      <c r="DR22" s="5">
        <v>-7.569267</v>
      </c>
      <c r="DS22" s="6">
        <v>-1.816195</v>
      </c>
      <c r="DT22" s="5">
        <v>-7.7522982999999996</v>
      </c>
      <c r="DU22" s="6">
        <v>-1.8007261999999999</v>
      </c>
      <c r="DV22" s="5">
        <v>-7.4835001999999999</v>
      </c>
      <c r="DW22" s="6">
        <v>-1.6534721999999999</v>
      </c>
      <c r="DX22" s="5">
        <v>-7.5553119999999998</v>
      </c>
      <c r="DY22" s="6">
        <v>-1.314781</v>
      </c>
      <c r="DZ22" s="5">
        <v>-7.937557</v>
      </c>
      <c r="EA22" s="6">
        <v>-1.601958</v>
      </c>
      <c r="EB22" s="5">
        <v>-7.6315650000000002</v>
      </c>
      <c r="EC22" s="6">
        <v>-1.4717199999999999</v>
      </c>
      <c r="ED22" s="5">
        <v>-7.9774570000000002</v>
      </c>
      <c r="EE22" s="6">
        <v>-1.5148710000000001</v>
      </c>
      <c r="EF22" s="5">
        <v>-7.7131540000000003</v>
      </c>
      <c r="EG22" s="6">
        <v>-1.61758</v>
      </c>
      <c r="EH22" s="5">
        <v>-7.5978091000000001</v>
      </c>
      <c r="EI22" s="6">
        <v>-1.3610963</v>
      </c>
      <c r="EJ22" s="5">
        <v>-7.8438448000000003</v>
      </c>
      <c r="EK22" s="6">
        <v>-1.6314299000000001</v>
      </c>
      <c r="EL22" s="5">
        <v>-7.5443829999999998</v>
      </c>
      <c r="EM22" s="6">
        <v>-1.5378620000000001</v>
      </c>
      <c r="EN22" s="5">
        <v>-7.8770996999999996</v>
      </c>
      <c r="EO22" s="6">
        <v>-1.6287438000000001</v>
      </c>
      <c r="EP22" s="5">
        <v>-7.8063251999999999</v>
      </c>
      <c r="EQ22" s="6">
        <v>-1.8102528</v>
      </c>
      <c r="ER22" s="5">
        <v>-7.7902845999999997</v>
      </c>
      <c r="ES22" s="6">
        <v>-1.4353594000000001</v>
      </c>
      <c r="ET22" s="5">
        <v>-7.4850209999999997</v>
      </c>
      <c r="EU22" s="6">
        <v>-1.5237179999999999</v>
      </c>
      <c r="EV22" s="5">
        <v>-8.2322120999999999</v>
      </c>
      <c r="EW22" s="6">
        <v>-1.5995220000000001</v>
      </c>
      <c r="EX22" s="5">
        <v>-7.8394024</v>
      </c>
      <c r="EY22" s="6">
        <v>-1.6542853</v>
      </c>
      <c r="EZ22" s="5">
        <v>-8.0371290000000002</v>
      </c>
      <c r="FA22" s="6">
        <v>-1.561313</v>
      </c>
      <c r="FB22" s="5">
        <v>-8.1055177</v>
      </c>
      <c r="FC22" s="6">
        <v>-1.6554685</v>
      </c>
      <c r="FD22" s="5">
        <v>-7.6086340000000003</v>
      </c>
      <c r="FE22" s="6">
        <v>-1.5451729999999999</v>
      </c>
      <c r="FF22" s="5">
        <v>-7.8521200000000002</v>
      </c>
      <c r="FG22" s="6">
        <v>-1.820951</v>
      </c>
      <c r="FH22" s="5">
        <v>-7.8363959999999997</v>
      </c>
      <c r="FI22" s="6">
        <v>-1.4680530000000001</v>
      </c>
      <c r="FJ22" s="5">
        <v>-7.3890690000000001</v>
      </c>
      <c r="FK22" s="6">
        <v>-1.467036</v>
      </c>
      <c r="FL22" s="5">
        <v>-8.0716540999999999</v>
      </c>
      <c r="FM22" s="6">
        <v>-1.6813716999999999</v>
      </c>
      <c r="FN22" s="5">
        <v>-7.8860951999999997</v>
      </c>
      <c r="FO22" s="6">
        <v>-1.5450994</v>
      </c>
      <c r="FP22" s="5">
        <v>-7.8968939999999996</v>
      </c>
      <c r="FQ22" s="6">
        <v>-1.6276930000000001</v>
      </c>
      <c r="FR22" s="5">
        <v>-7.8431683999999997</v>
      </c>
      <c r="FS22" s="6">
        <v>-1.3591594</v>
      </c>
      <c r="FT22" s="5">
        <v>-8.1270150000000001</v>
      </c>
      <c r="FU22" s="6">
        <v>-1.5021119999999999</v>
      </c>
      <c r="FV22" s="5">
        <v>-8.2222275000000007</v>
      </c>
      <c r="FW22" s="6">
        <v>-1.5223271</v>
      </c>
      <c r="FX22" s="5">
        <v>-7.8851287000000001</v>
      </c>
      <c r="FY22" s="6">
        <v>-1.3722601000000001</v>
      </c>
      <c r="FZ22" s="5">
        <v>-7.7840430999999999</v>
      </c>
      <c r="GA22" s="6">
        <v>-1.3974617</v>
      </c>
      <c r="GB22" s="5">
        <v>-7.4015810000000002</v>
      </c>
      <c r="GC22" s="6">
        <v>-1.435227</v>
      </c>
      <c r="GD22" s="257">
        <v>-7.9869950000000003</v>
      </c>
      <c r="GE22" s="258">
        <v>-1.478593</v>
      </c>
      <c r="GF22" s="257">
        <v>-8.1856071000000004</v>
      </c>
      <c r="GG22" s="258">
        <v>-1.5228803</v>
      </c>
      <c r="GH22" s="257">
        <v>-7.9183690000000002</v>
      </c>
      <c r="GI22" s="258">
        <v>-1.758162</v>
      </c>
      <c r="GJ22" s="257">
        <v>-8.1281909999999993</v>
      </c>
      <c r="GK22" s="258">
        <v>-1.508084</v>
      </c>
      <c r="GL22" s="257">
        <v>-8.2826658000000002</v>
      </c>
      <c r="GM22" s="258">
        <v>-1.4430349</v>
      </c>
      <c r="GN22" s="257">
        <v>-7.7453760000000003</v>
      </c>
      <c r="GO22" s="258">
        <v>-1.5486839999999999</v>
      </c>
      <c r="GP22" s="257">
        <v>-8.0223890000000004</v>
      </c>
      <c r="GQ22" s="258">
        <v>-1.4974559999999999</v>
      </c>
      <c r="GR22" s="257">
        <v>-7.6213559999999996</v>
      </c>
      <c r="GS22" s="258">
        <v>-1.5973759999999999</v>
      </c>
    </row>
    <row r="23" spans="1:201">
      <c r="B23" s="5">
        <v>-8.4722556999999998</v>
      </c>
      <c r="C23" s="6">
        <v>-0.93564760000000002</v>
      </c>
      <c r="D23" s="5">
        <v>-7.9973343999999997</v>
      </c>
      <c r="E23" s="6">
        <v>-0.75937920000000003</v>
      </c>
      <c r="F23" s="5">
        <v>-7.9354889999999996</v>
      </c>
      <c r="G23" s="6">
        <v>-1.046799</v>
      </c>
      <c r="H23" s="5">
        <v>-7.5270222999999996</v>
      </c>
      <c r="I23" s="6">
        <v>-0.69890580000000002</v>
      </c>
      <c r="J23" s="5">
        <v>-8.2538412000000001</v>
      </c>
      <c r="K23" s="6">
        <v>-0.92778210000000005</v>
      </c>
      <c r="L23" s="5">
        <v>-7.7411890000000003</v>
      </c>
      <c r="M23" s="6">
        <v>-1.0664089999999999</v>
      </c>
      <c r="N23" s="5">
        <v>-7.8558219999999999</v>
      </c>
      <c r="O23" s="6">
        <v>-1.0335350000000001</v>
      </c>
      <c r="P23" s="5">
        <v>-7.8073410000000001</v>
      </c>
      <c r="Q23" s="6">
        <v>-1.063815</v>
      </c>
      <c r="R23" s="5">
        <v>-8.1404423999999995</v>
      </c>
      <c r="S23" s="6">
        <v>-0.93404279999999995</v>
      </c>
      <c r="T23" s="5">
        <v>-7.7235629000000001</v>
      </c>
      <c r="U23" s="6">
        <v>-0.92294790000000004</v>
      </c>
      <c r="V23" s="5">
        <v>-8.1586580000000009</v>
      </c>
      <c r="W23" s="6">
        <v>-1.1555979999999999</v>
      </c>
      <c r="X23" s="5">
        <v>-7.5201640000000003</v>
      </c>
      <c r="Y23" s="6">
        <v>-1.052397</v>
      </c>
      <c r="Z23" s="5">
        <v>-8.3359196999999998</v>
      </c>
      <c r="AA23" s="6">
        <v>-0.80990119999999999</v>
      </c>
      <c r="AB23" s="5">
        <v>-7.4330350000000003</v>
      </c>
      <c r="AC23" s="6">
        <v>-1.002543</v>
      </c>
      <c r="AD23" s="5">
        <v>-8.1454982999999999</v>
      </c>
      <c r="AE23" s="6">
        <v>-0.75775239999999999</v>
      </c>
      <c r="AF23" s="5">
        <v>-8.2622029999999995</v>
      </c>
      <c r="AG23" s="6">
        <v>-1.062344</v>
      </c>
      <c r="AH23" s="5">
        <v>-7.7774660000000004</v>
      </c>
      <c r="AI23" s="6">
        <v>-1.025771</v>
      </c>
      <c r="AJ23" s="5">
        <v>-7.8521855</v>
      </c>
      <c r="AK23" s="6">
        <v>-0.66802550000000005</v>
      </c>
      <c r="AL23" s="5">
        <v>-8.1015944999999991</v>
      </c>
      <c r="AM23" s="6">
        <v>-0.65921320000000005</v>
      </c>
      <c r="AN23" s="5">
        <v>-8.1557911999999995</v>
      </c>
      <c r="AO23" s="6">
        <v>-0.82218570000000002</v>
      </c>
      <c r="AP23" s="5">
        <v>-8.0558370000000004</v>
      </c>
      <c r="AQ23" s="6">
        <v>-1.0025809999999999</v>
      </c>
      <c r="AR23" s="5">
        <v>-7.9710929999999998</v>
      </c>
      <c r="AS23" s="6">
        <v>-0.84208700000000003</v>
      </c>
      <c r="AT23" s="5">
        <v>-8.1123510000000003</v>
      </c>
      <c r="AU23" s="6">
        <v>-1.10378</v>
      </c>
      <c r="AV23" s="5">
        <v>-7.9546849000000002</v>
      </c>
      <c r="AW23" s="6">
        <v>-0.96702270000000001</v>
      </c>
      <c r="AX23" s="5">
        <v>-7.7807469999999999</v>
      </c>
      <c r="AY23" s="6">
        <v>-1.0628409999999999</v>
      </c>
      <c r="AZ23" s="5">
        <v>-8.1274680999999998</v>
      </c>
      <c r="BA23" s="6">
        <v>-0.97125030000000001</v>
      </c>
      <c r="BB23" s="5">
        <v>-7.4940205999999998</v>
      </c>
      <c r="BC23" s="6">
        <v>-0.98101959999999999</v>
      </c>
      <c r="BD23" s="5">
        <v>-8.2212119999999995</v>
      </c>
      <c r="BE23" s="6">
        <v>-1.07491</v>
      </c>
      <c r="BF23" s="5">
        <v>-7.9768087999999997</v>
      </c>
      <c r="BG23" s="6">
        <v>-0.80829490000000004</v>
      </c>
      <c r="BH23" s="5">
        <v>-8.1965970000000006</v>
      </c>
      <c r="BI23" s="6">
        <v>-1.219535</v>
      </c>
      <c r="BJ23" s="5">
        <v>-8.2411370999999995</v>
      </c>
      <c r="BK23" s="6">
        <v>-1.0692286</v>
      </c>
      <c r="BL23" s="5">
        <v>-7.8028979999999999</v>
      </c>
      <c r="BM23" s="6">
        <v>-1.1081749999999999</v>
      </c>
      <c r="BN23" s="5">
        <v>-8.0566750000000003</v>
      </c>
      <c r="BO23" s="6">
        <v>-0.884301</v>
      </c>
      <c r="BP23" s="5">
        <v>-8.0690799999999996</v>
      </c>
      <c r="BQ23" s="6">
        <v>-1.018205</v>
      </c>
      <c r="BR23" s="5">
        <v>-7.7170509999999997</v>
      </c>
      <c r="BS23" s="6">
        <v>-1.0649090000000001</v>
      </c>
      <c r="BT23" s="5">
        <v>-7.8546610000000001</v>
      </c>
      <c r="BU23" s="6">
        <v>-0.89524199999999998</v>
      </c>
      <c r="BV23" s="5">
        <v>-8.0282987000000006</v>
      </c>
      <c r="BW23" s="6">
        <v>-0.96100719999999995</v>
      </c>
      <c r="BX23" s="5">
        <v>-7.5805465999999999</v>
      </c>
      <c r="BY23" s="6">
        <v>-0.7214064</v>
      </c>
      <c r="BZ23" s="5">
        <v>-7.6353799999999996</v>
      </c>
      <c r="CA23" s="6">
        <v>-1.390773</v>
      </c>
      <c r="CB23" s="5">
        <v>-8.1117133999999993</v>
      </c>
      <c r="CC23" s="6">
        <v>-0.95578589999999997</v>
      </c>
      <c r="CD23" s="5">
        <v>-8.3318335000000001</v>
      </c>
      <c r="CE23" s="6">
        <v>-0.98083989999999999</v>
      </c>
      <c r="CF23" s="5">
        <v>-8.1382150000000006</v>
      </c>
      <c r="CG23" s="6">
        <v>-0.89425900000000003</v>
      </c>
      <c r="CH23" s="5">
        <v>-8.1372149999999994</v>
      </c>
      <c r="CI23" s="6">
        <v>-1.082681</v>
      </c>
      <c r="CJ23" s="5">
        <v>-8.1771410000000007</v>
      </c>
      <c r="CK23" s="6">
        <v>-0.99576399999999998</v>
      </c>
      <c r="CL23" s="5">
        <v>-8.1959320000000009</v>
      </c>
      <c r="CM23" s="6">
        <v>-0.93021500000000001</v>
      </c>
      <c r="CN23" s="5">
        <v>-7.9976380000000002</v>
      </c>
      <c r="CO23" s="6">
        <v>-1.062044</v>
      </c>
      <c r="CP23" s="5">
        <v>-7.8883799000000003</v>
      </c>
      <c r="CQ23" s="6">
        <v>-0.83432530000000005</v>
      </c>
      <c r="CR23" s="5">
        <v>-8.6174350000000004</v>
      </c>
      <c r="CS23" s="6">
        <v>-1.223104</v>
      </c>
      <c r="CT23" s="5">
        <v>-7.3296713000000002</v>
      </c>
      <c r="CU23" s="6">
        <v>-0.87792910000000002</v>
      </c>
      <c r="CV23" s="5">
        <v>-7.9370295000000004</v>
      </c>
      <c r="CW23" s="6">
        <v>-0.91504549999999996</v>
      </c>
      <c r="CX23" s="5">
        <v>-8.2649731000000006</v>
      </c>
      <c r="CY23" s="6">
        <v>-0.85481119999999999</v>
      </c>
      <c r="CZ23" s="5">
        <v>-7.9055423999999999</v>
      </c>
      <c r="DA23" s="6">
        <v>-0.85082259999999998</v>
      </c>
      <c r="DB23" s="5">
        <v>-7.9597619999999996</v>
      </c>
      <c r="DC23" s="6">
        <v>-1.092193</v>
      </c>
      <c r="DD23" s="5">
        <v>-7.8646070000000003</v>
      </c>
      <c r="DE23" s="6">
        <v>-0.94909399999999999</v>
      </c>
      <c r="DF23" s="5">
        <v>-7.4417673999999998</v>
      </c>
      <c r="DG23" s="6">
        <v>-0.96384550000000002</v>
      </c>
      <c r="DH23" s="5">
        <v>-8.2517999999999994</v>
      </c>
      <c r="DI23" s="6">
        <v>-1.0773010000000001</v>
      </c>
      <c r="DJ23" s="5">
        <v>-8.0165798000000006</v>
      </c>
      <c r="DK23" s="6">
        <v>-0.85948310000000006</v>
      </c>
      <c r="DL23" s="5">
        <v>-8.3388679999999997</v>
      </c>
      <c r="DM23" s="6">
        <v>-1.055221</v>
      </c>
      <c r="DN23" s="5">
        <v>-8.0200569000000002</v>
      </c>
      <c r="DO23" s="6">
        <v>-0.58669280000000001</v>
      </c>
      <c r="DP23" s="5">
        <v>-7.6058241999999998</v>
      </c>
      <c r="DQ23" s="6">
        <v>-0.90318080000000001</v>
      </c>
      <c r="DR23" s="5">
        <v>-7.8118129999999999</v>
      </c>
      <c r="DS23" s="6">
        <v>-1.0392710000000001</v>
      </c>
      <c r="DT23" s="5">
        <v>-7.8329038999999998</v>
      </c>
      <c r="DU23" s="6">
        <v>-0.9567177</v>
      </c>
      <c r="DV23" s="5">
        <v>-7.4308094000000002</v>
      </c>
      <c r="DW23" s="6">
        <v>-0.91556079999999995</v>
      </c>
      <c r="DX23" s="5">
        <v>-7.5897949999999996</v>
      </c>
      <c r="DY23" s="6">
        <v>-1.1842280000000001</v>
      </c>
      <c r="DZ23" s="5">
        <v>-7.973039</v>
      </c>
      <c r="EA23" s="6">
        <v>-1.0381929999999999</v>
      </c>
      <c r="EB23" s="5">
        <v>-7.7913629999999996</v>
      </c>
      <c r="EC23" s="6">
        <v>-1.1666879999999999</v>
      </c>
      <c r="ED23" s="5">
        <v>-7.9102779999999999</v>
      </c>
      <c r="EE23" s="6">
        <v>-1.0926750000000001</v>
      </c>
      <c r="EF23" s="5">
        <v>-7.7880979999999997</v>
      </c>
      <c r="EG23" s="6">
        <v>-1.045407</v>
      </c>
      <c r="EH23" s="5">
        <v>-7.7975060999999997</v>
      </c>
      <c r="EI23" s="6">
        <v>-0.79958379999999996</v>
      </c>
      <c r="EJ23" s="5">
        <v>-7.9501999999999997</v>
      </c>
      <c r="EK23" s="6">
        <v>-0.92791239999999997</v>
      </c>
      <c r="EL23" s="5">
        <v>-7.5461369999999999</v>
      </c>
      <c r="EM23" s="6">
        <v>-1.0533980000000001</v>
      </c>
      <c r="EN23" s="5">
        <v>-8.0913245000000007</v>
      </c>
      <c r="EO23" s="6">
        <v>-0.95186479999999996</v>
      </c>
      <c r="EP23" s="5">
        <v>-7.8838783000000001</v>
      </c>
      <c r="EQ23" s="6">
        <v>-1.0111251000000001</v>
      </c>
      <c r="ER23" s="5">
        <v>-7.9428751000000002</v>
      </c>
      <c r="ES23" s="6">
        <v>-0.95167420000000003</v>
      </c>
      <c r="ET23" s="5">
        <v>-7.4839840000000004</v>
      </c>
      <c r="EU23" s="6">
        <v>-1.1431229999999999</v>
      </c>
      <c r="EV23" s="5">
        <v>-8.0983815000000003</v>
      </c>
      <c r="EW23" s="6">
        <v>-0.84168849999999995</v>
      </c>
      <c r="EX23" s="5">
        <v>-8.0408839000000008</v>
      </c>
      <c r="EY23" s="6">
        <v>-0.96914060000000002</v>
      </c>
      <c r="EZ23" s="5">
        <v>-8.2401499999999999</v>
      </c>
      <c r="FA23" s="6">
        <v>-1.1521459999999999</v>
      </c>
      <c r="FB23" s="5">
        <v>-8.0834202000000008</v>
      </c>
      <c r="FC23" s="6">
        <v>-0.95978039999999998</v>
      </c>
      <c r="FD23" s="5">
        <v>-7.8368520000000004</v>
      </c>
      <c r="FE23" s="6">
        <v>-1.1006629999999999</v>
      </c>
      <c r="FF23" s="5">
        <v>-7.9590519999999998</v>
      </c>
      <c r="FG23" s="6">
        <v>-1.081626</v>
      </c>
      <c r="FH23" s="5">
        <v>-7.941497</v>
      </c>
      <c r="FI23" s="6">
        <v>-1.2665690000000001</v>
      </c>
      <c r="FJ23" s="5">
        <v>-7.6477810000000002</v>
      </c>
      <c r="FK23" s="6">
        <v>-1.0392079999999999</v>
      </c>
      <c r="FL23" s="5">
        <v>-8.1543921000000008</v>
      </c>
      <c r="FM23" s="6">
        <v>-0.74498180000000003</v>
      </c>
      <c r="FN23" s="5">
        <v>-7.8703383000000002</v>
      </c>
      <c r="FO23" s="6">
        <v>-0.94501970000000002</v>
      </c>
      <c r="FP23" s="5">
        <v>-8.0915750000000006</v>
      </c>
      <c r="FQ23" s="6">
        <v>-1.2503880000000001</v>
      </c>
      <c r="FR23" s="5">
        <v>-7.9785415000000004</v>
      </c>
      <c r="FS23" s="6">
        <v>-0.71223570000000003</v>
      </c>
      <c r="FT23" s="5">
        <v>-8.3785190000000007</v>
      </c>
      <c r="FU23" s="6">
        <v>-1.1219969999999999</v>
      </c>
      <c r="FV23" s="5">
        <v>-8.3499154999999998</v>
      </c>
      <c r="FW23" s="6">
        <v>-0.97832889999999995</v>
      </c>
      <c r="FX23" s="5">
        <v>-7.8563919000000002</v>
      </c>
      <c r="FY23" s="6">
        <v>-0.93071269999999995</v>
      </c>
      <c r="FZ23" s="5">
        <v>-7.8902988000000001</v>
      </c>
      <c r="GA23" s="6">
        <v>-0.91441139999999999</v>
      </c>
      <c r="GB23" s="5">
        <v>-7.6011249999999997</v>
      </c>
      <c r="GC23" s="6">
        <v>-1.085537</v>
      </c>
      <c r="GD23" s="257">
        <v>-8.3105589999999996</v>
      </c>
      <c r="GE23" s="258">
        <v>-1.097456</v>
      </c>
      <c r="GF23" s="257">
        <v>-8.1954273000000004</v>
      </c>
      <c r="GG23" s="258">
        <v>-0.71411769999999997</v>
      </c>
      <c r="GH23" s="257">
        <v>-8.0416045999999994</v>
      </c>
      <c r="GI23" s="258">
        <v>-0.98910169999999997</v>
      </c>
      <c r="GJ23" s="257">
        <v>-7.8141069999999999</v>
      </c>
      <c r="GK23" s="258">
        <v>-1.285372</v>
      </c>
      <c r="GL23" s="257">
        <v>-8.1808087</v>
      </c>
      <c r="GM23" s="258">
        <v>-0.80282730000000002</v>
      </c>
      <c r="GN23" s="257">
        <v>-7.8619430000000001</v>
      </c>
      <c r="GO23" s="258">
        <v>-1.092932</v>
      </c>
      <c r="GP23" s="257">
        <v>-8.2540230000000001</v>
      </c>
      <c r="GQ23" s="258">
        <v>-1.0535680000000001</v>
      </c>
      <c r="GR23" s="257">
        <v>-7.7418129999999996</v>
      </c>
      <c r="GS23" s="258">
        <v>-1.071688</v>
      </c>
    </row>
    <row r="24" spans="1:201">
      <c r="B24" s="5">
        <v>-8.3086613000000007</v>
      </c>
      <c r="C24" s="6">
        <v>-1.912857</v>
      </c>
      <c r="D24" s="5">
        <v>-8.1501994999999994</v>
      </c>
      <c r="E24" s="6">
        <v>-1.8758212000000001</v>
      </c>
      <c r="F24" s="5">
        <v>-7.6778589999999998</v>
      </c>
      <c r="G24" s="6">
        <v>-1.9359040000000001</v>
      </c>
      <c r="H24" s="5">
        <v>-7.6259290999999996</v>
      </c>
      <c r="I24" s="6">
        <v>-2.0130628000000002</v>
      </c>
      <c r="J24" s="5">
        <v>-8.1597384000000002</v>
      </c>
      <c r="K24" s="6">
        <v>-2.1098861000000002</v>
      </c>
      <c r="L24" s="5">
        <v>-7.7020780000000002</v>
      </c>
      <c r="M24" s="6">
        <v>-1.828085</v>
      </c>
      <c r="N24" s="5">
        <v>-7.7462739999999997</v>
      </c>
      <c r="O24" s="6">
        <v>-2.248386</v>
      </c>
      <c r="P24" s="5">
        <v>-7.473859</v>
      </c>
      <c r="Q24" s="6">
        <v>-1.913403</v>
      </c>
      <c r="R24" s="5">
        <v>-7.9663355999999999</v>
      </c>
      <c r="S24" s="6">
        <v>-2.1546044000000002</v>
      </c>
      <c r="T24" s="5">
        <v>-7.6319990000000004</v>
      </c>
      <c r="U24" s="6">
        <v>-1.9453298000000001</v>
      </c>
      <c r="V24" s="5">
        <v>-8.0440830000000005</v>
      </c>
      <c r="W24" s="6">
        <v>-1.9963489999999999</v>
      </c>
      <c r="X24" s="5">
        <v>-7.5570579999999996</v>
      </c>
      <c r="Y24" s="6">
        <v>-1.698599</v>
      </c>
      <c r="Z24" s="5">
        <v>-8.4129152000000005</v>
      </c>
      <c r="AA24" s="6">
        <v>-1.9117869999999999</v>
      </c>
      <c r="AB24" s="5">
        <v>-7.3549030000000002</v>
      </c>
      <c r="AC24" s="6">
        <v>-1.8492690000000001</v>
      </c>
      <c r="AD24" s="5">
        <v>-8.0843583999999993</v>
      </c>
      <c r="AE24" s="6">
        <v>-1.8865843</v>
      </c>
      <c r="AF24" s="5">
        <v>-8.1631149999999995</v>
      </c>
      <c r="AG24" s="6">
        <v>-1.815186</v>
      </c>
      <c r="AH24" s="5">
        <v>-7.8285130000000001</v>
      </c>
      <c r="AI24" s="6">
        <v>-2.0681080000000001</v>
      </c>
      <c r="AJ24" s="5">
        <v>-7.6352085000000001</v>
      </c>
      <c r="AK24" s="6">
        <v>-1.8758789</v>
      </c>
      <c r="AL24" s="5">
        <v>-7.8842391999999997</v>
      </c>
      <c r="AM24" s="6">
        <v>-1.7286774</v>
      </c>
      <c r="AN24" s="5">
        <v>-8.0808695000000004</v>
      </c>
      <c r="AO24" s="6">
        <v>-1.7004995999999999</v>
      </c>
      <c r="AP24" s="5">
        <v>-7.9332419999999999</v>
      </c>
      <c r="AQ24" s="6">
        <v>-2.0752730000000001</v>
      </c>
      <c r="AR24" s="5">
        <v>-7.765619</v>
      </c>
      <c r="AS24" s="6">
        <v>-1.98665</v>
      </c>
      <c r="AT24" s="5">
        <v>-8.0445449999999994</v>
      </c>
      <c r="AU24" s="6">
        <v>-1.647499</v>
      </c>
      <c r="AV24" s="5">
        <v>-7.9431044000000002</v>
      </c>
      <c r="AW24" s="6">
        <v>-1.7634951999999999</v>
      </c>
      <c r="AX24" s="5">
        <v>-7.5403039999999999</v>
      </c>
      <c r="AY24" s="6">
        <v>-2.0245150000000001</v>
      </c>
      <c r="AZ24" s="5">
        <v>-8.0097650999999992</v>
      </c>
      <c r="BA24" s="6">
        <v>-1.7705592000000001</v>
      </c>
      <c r="BB24" s="5">
        <v>-7.5994292999999997</v>
      </c>
      <c r="BC24" s="6">
        <v>-1.9209483999999999</v>
      </c>
      <c r="BD24" s="5">
        <v>-7.9339909999999998</v>
      </c>
      <c r="BE24" s="6">
        <v>-1.9472430000000001</v>
      </c>
      <c r="BF24" s="5">
        <v>-7.9652381999999999</v>
      </c>
      <c r="BG24" s="6">
        <v>-1.7356479</v>
      </c>
      <c r="BH24" s="5">
        <v>-8.2651339999999998</v>
      </c>
      <c r="BI24" s="6">
        <v>-2.2186789999999998</v>
      </c>
      <c r="BJ24" s="5">
        <v>-8.1729303000000009</v>
      </c>
      <c r="BK24" s="6">
        <v>-2.0295201</v>
      </c>
      <c r="BL24" s="5">
        <v>-7.7585050000000004</v>
      </c>
      <c r="BM24" s="6">
        <v>-1.988988</v>
      </c>
      <c r="BN24" s="5">
        <v>-7.9311249999999998</v>
      </c>
      <c r="BO24" s="6">
        <v>-1.8944540000000001</v>
      </c>
      <c r="BP24" s="5">
        <v>-8.0080200000000001</v>
      </c>
      <c r="BQ24" s="6">
        <v>-1.862719</v>
      </c>
      <c r="BR24" s="5">
        <v>-7.6225959999999997</v>
      </c>
      <c r="BS24" s="6">
        <v>-2.0536729999999999</v>
      </c>
      <c r="BT24" s="5">
        <v>-7.8199649999999998</v>
      </c>
      <c r="BU24" s="6">
        <v>-1.8107599999999999</v>
      </c>
      <c r="BV24" s="5">
        <v>-7.9351419999999999</v>
      </c>
      <c r="BW24" s="6">
        <v>-1.8100615</v>
      </c>
      <c r="BX24" s="5">
        <v>-7.4868364999999999</v>
      </c>
      <c r="BY24" s="6">
        <v>-1.6730623</v>
      </c>
      <c r="BZ24" s="5">
        <v>-7.6041220000000003</v>
      </c>
      <c r="CA24" s="6">
        <v>-2.1069309999999999</v>
      </c>
      <c r="CB24" s="5">
        <v>-8.0981948999999993</v>
      </c>
      <c r="CC24" s="6">
        <v>-1.8431013999999999</v>
      </c>
      <c r="CD24" s="5">
        <v>-8.2388834000000006</v>
      </c>
      <c r="CE24" s="6">
        <v>-2.0129736999999999</v>
      </c>
      <c r="CF24" s="5">
        <v>-7.9815430000000003</v>
      </c>
      <c r="CG24" s="6">
        <v>-1.8072969999999999</v>
      </c>
      <c r="CH24" s="5">
        <v>-8.1392030000000002</v>
      </c>
      <c r="CI24" s="6">
        <v>-1.901645</v>
      </c>
      <c r="CJ24" s="5">
        <v>-8.1101729999999996</v>
      </c>
      <c r="CK24" s="6">
        <v>-1.83717</v>
      </c>
      <c r="CL24" s="5">
        <v>-8.2293120000000002</v>
      </c>
      <c r="CM24" s="6">
        <v>-1.9168080000000001</v>
      </c>
      <c r="CN24" s="5">
        <v>-7.8184829999999996</v>
      </c>
      <c r="CO24" s="6">
        <v>-1.939497</v>
      </c>
      <c r="CP24" s="5">
        <v>-7.6097744</v>
      </c>
      <c r="CQ24" s="6">
        <v>-1.7946987000000001</v>
      </c>
      <c r="CR24" s="5">
        <v>-8.4769430000000003</v>
      </c>
      <c r="CS24" s="6">
        <v>-1.9630590000000001</v>
      </c>
      <c r="CT24" s="5">
        <v>-7.4615244000000001</v>
      </c>
      <c r="CU24" s="6">
        <v>-2.0408092</v>
      </c>
      <c r="CV24" s="5">
        <v>-7.7674880999999996</v>
      </c>
      <c r="CW24" s="6">
        <v>-1.9469639999999999</v>
      </c>
      <c r="CX24" s="5">
        <v>-8.0989637000000005</v>
      </c>
      <c r="CY24" s="6">
        <v>-1.8668811999999999</v>
      </c>
      <c r="CZ24" s="5">
        <v>-7.7902728999999997</v>
      </c>
      <c r="DA24" s="6">
        <v>-1.8908068</v>
      </c>
      <c r="DB24" s="5">
        <v>-7.8459279999999998</v>
      </c>
      <c r="DC24" s="6">
        <v>-1.889343</v>
      </c>
      <c r="DD24" s="5">
        <v>-7.7738740000000002</v>
      </c>
      <c r="DE24" s="6">
        <v>-2.0601319999999999</v>
      </c>
      <c r="DF24" s="5">
        <v>-7.3881569000000002</v>
      </c>
      <c r="DG24" s="6">
        <v>-1.9414452</v>
      </c>
      <c r="DH24" s="5">
        <v>-8.3320640000000008</v>
      </c>
      <c r="DI24" s="6">
        <v>-1.9657560000000001</v>
      </c>
      <c r="DJ24" s="5">
        <v>-7.8362308000000001</v>
      </c>
      <c r="DK24" s="6">
        <v>-1.9574388</v>
      </c>
      <c r="DL24" s="5">
        <v>-8.1750419999999995</v>
      </c>
      <c r="DM24" s="6">
        <v>-1.982718</v>
      </c>
      <c r="DN24" s="5">
        <v>-7.9685889000000003</v>
      </c>
      <c r="DO24" s="6">
        <v>-1.7977261</v>
      </c>
      <c r="DP24" s="5">
        <v>-7.2476133999999997</v>
      </c>
      <c r="DQ24" s="6">
        <v>-1.9570574999999999</v>
      </c>
      <c r="DR24" s="5">
        <v>-7.5910589999999996</v>
      </c>
      <c r="DS24" s="6">
        <v>-1.89845</v>
      </c>
      <c r="DT24" s="5">
        <v>-7.8499867999999999</v>
      </c>
      <c r="DU24" s="6">
        <v>-2.1340710000000001</v>
      </c>
      <c r="DV24" s="5">
        <v>-7.4774216999999998</v>
      </c>
      <c r="DW24" s="6">
        <v>-2.0357693000000001</v>
      </c>
      <c r="DX24" s="5">
        <v>-7.5196899999999998</v>
      </c>
      <c r="DY24" s="6">
        <v>-1.8818680000000001</v>
      </c>
      <c r="DZ24" s="5">
        <v>-7.7059410000000002</v>
      </c>
      <c r="EA24" s="6">
        <v>-1.7973250000000001</v>
      </c>
      <c r="EB24" s="5">
        <v>-7.6816680000000002</v>
      </c>
      <c r="EC24" s="6">
        <v>-1.8944019999999999</v>
      </c>
      <c r="ED24" s="5">
        <v>-7.901751</v>
      </c>
      <c r="EE24" s="6">
        <v>-2.1995070000000001</v>
      </c>
      <c r="EF24" s="5">
        <v>-7.6578679999999997</v>
      </c>
      <c r="EG24" s="6">
        <v>-2.0092219999999998</v>
      </c>
      <c r="EH24" s="5">
        <v>-7.815626</v>
      </c>
      <c r="EI24" s="6">
        <v>-1.9640951</v>
      </c>
      <c r="EJ24" s="5">
        <v>-7.8704375000000004</v>
      </c>
      <c r="EK24" s="6">
        <v>-1.9311229999999999</v>
      </c>
      <c r="EL24" s="5">
        <v>-7.4065849999999998</v>
      </c>
      <c r="EM24" s="6">
        <v>-1.809822</v>
      </c>
      <c r="EN24" s="5">
        <v>-7.9856775000000004</v>
      </c>
      <c r="EO24" s="6">
        <v>-1.8985669000000001</v>
      </c>
      <c r="EP24" s="5">
        <v>-7.7422734999999996</v>
      </c>
      <c r="EQ24" s="6">
        <v>-1.8108968999999999</v>
      </c>
      <c r="ER24" s="5">
        <v>-7.8471663999999999</v>
      </c>
      <c r="ES24" s="6">
        <v>-1.8579866</v>
      </c>
      <c r="ET24" s="5">
        <v>-7.4373519999999997</v>
      </c>
      <c r="EU24" s="6">
        <v>-2.0143970000000002</v>
      </c>
      <c r="EV24" s="5">
        <v>-8.0798825999999995</v>
      </c>
      <c r="EW24" s="6">
        <v>-2.2032489000000002</v>
      </c>
      <c r="EX24" s="5">
        <v>-8.0483817999999996</v>
      </c>
      <c r="EY24" s="6">
        <v>-1.9220245</v>
      </c>
      <c r="EZ24" s="5">
        <v>-8.0942080000000001</v>
      </c>
      <c r="FA24" s="6">
        <v>-1.989007</v>
      </c>
      <c r="FB24" s="5">
        <v>-8.1381765999999995</v>
      </c>
      <c r="FC24" s="6">
        <v>-1.8487978</v>
      </c>
      <c r="FD24" s="5">
        <v>-7.773739</v>
      </c>
      <c r="FE24" s="6">
        <v>-1.781623</v>
      </c>
      <c r="FF24" s="5">
        <v>-7.8057340000000002</v>
      </c>
      <c r="FG24" s="6">
        <v>-2.0508860000000002</v>
      </c>
      <c r="FH24" s="5">
        <v>-7.8856359999999999</v>
      </c>
      <c r="FI24" s="6">
        <v>-1.985147</v>
      </c>
      <c r="FJ24" s="5">
        <v>-7.6025159999999996</v>
      </c>
      <c r="FK24" s="6">
        <v>-1.8137479999999999</v>
      </c>
      <c r="FL24" s="5">
        <v>-7.9478172999999996</v>
      </c>
      <c r="FM24" s="6">
        <v>-2.0983063999999998</v>
      </c>
      <c r="FN24" s="5">
        <v>-7.6744409999999998</v>
      </c>
      <c r="FO24" s="6">
        <v>-1.9948520000000001</v>
      </c>
      <c r="FP24" s="5">
        <v>-8.1538799999999991</v>
      </c>
      <c r="FQ24" s="6">
        <v>-2.1091150000000001</v>
      </c>
      <c r="FR24" s="5">
        <v>-7.8662377000000001</v>
      </c>
      <c r="FS24" s="6">
        <v>-1.8635075999999999</v>
      </c>
      <c r="FT24" s="5">
        <v>-8.2631289999999993</v>
      </c>
      <c r="FU24" s="6">
        <v>-1.892512</v>
      </c>
      <c r="FV24" s="5">
        <v>-7.9467150000000002</v>
      </c>
      <c r="FW24" s="6">
        <v>-1.7949731</v>
      </c>
      <c r="FX24" s="5">
        <v>-7.6932904999999998</v>
      </c>
      <c r="FY24" s="6">
        <v>-1.9896153000000001</v>
      </c>
      <c r="FZ24" s="5">
        <v>-7.8654194000000004</v>
      </c>
      <c r="GA24" s="6">
        <v>-1.7995755</v>
      </c>
      <c r="GB24" s="5">
        <v>-7.4689019999999999</v>
      </c>
      <c r="GC24" s="6">
        <v>-2.0697770000000002</v>
      </c>
      <c r="GD24" s="257">
        <v>-8.4337949999999999</v>
      </c>
      <c r="GE24" s="258">
        <v>-1.9664470000000001</v>
      </c>
      <c r="GF24" s="257">
        <v>-8.0492316000000006</v>
      </c>
      <c r="GG24" s="258">
        <v>-1.7538773999999999</v>
      </c>
      <c r="GH24" s="257">
        <v>-7.9984875999999998</v>
      </c>
      <c r="GI24" s="258">
        <v>-2.0539239</v>
      </c>
      <c r="GJ24" s="257">
        <v>-7.6613860000000003</v>
      </c>
      <c r="GK24" s="258">
        <v>-1.861877</v>
      </c>
      <c r="GL24" s="257">
        <v>-8.1790278999999995</v>
      </c>
      <c r="GM24" s="258">
        <v>-1.7646124000000001</v>
      </c>
      <c r="GN24" s="257">
        <v>-7.6225079999999998</v>
      </c>
      <c r="GO24" s="258">
        <v>-2.084822</v>
      </c>
      <c r="GP24" s="257">
        <v>-8.0130029999999994</v>
      </c>
      <c r="GQ24" s="258">
        <v>-1.992089</v>
      </c>
      <c r="GR24" s="257">
        <v>-7.7789849999999996</v>
      </c>
      <c r="GS24" s="258">
        <v>-2.1120779999999999</v>
      </c>
    </row>
    <row r="25" spans="1:201">
      <c r="B25" s="5">
        <v>-8.0752272999999999</v>
      </c>
      <c r="C25" s="6">
        <v>-1.2389819</v>
      </c>
      <c r="D25" s="5">
        <v>-7.8030406000000001</v>
      </c>
      <c r="E25" s="6">
        <v>-1.2532911</v>
      </c>
      <c r="F25" s="5">
        <v>-7.8854430000000004</v>
      </c>
      <c r="G25" s="6">
        <v>-1.3850420000000001</v>
      </c>
      <c r="H25" s="5">
        <v>-7.5360262000000002</v>
      </c>
      <c r="I25" s="6">
        <v>-1.1799275</v>
      </c>
      <c r="J25" s="5">
        <v>-7.8217274000000003</v>
      </c>
      <c r="K25" s="6">
        <v>-1.2767181000000001</v>
      </c>
      <c r="L25" s="5">
        <v>-7.7064490000000001</v>
      </c>
      <c r="M25" s="6">
        <v>-1.2006270000000001</v>
      </c>
      <c r="N25" s="5">
        <v>-7.6817820000000001</v>
      </c>
      <c r="O25" s="6">
        <v>-1.5256959999999999</v>
      </c>
      <c r="P25" s="5">
        <v>-7.4563670000000002</v>
      </c>
      <c r="Q25" s="6">
        <v>-1.4518580000000001</v>
      </c>
      <c r="R25" s="5">
        <v>-7.8612012</v>
      </c>
      <c r="S25" s="6">
        <v>-1.2295583999999999</v>
      </c>
      <c r="T25" s="5">
        <v>-7.8307755999999999</v>
      </c>
      <c r="U25" s="6">
        <v>-1.4120467999999999</v>
      </c>
      <c r="V25" s="5">
        <v>-8.0919969999999992</v>
      </c>
      <c r="W25" s="6">
        <v>-1.308684</v>
      </c>
      <c r="X25" s="5">
        <v>-7.675109</v>
      </c>
      <c r="Y25" s="6">
        <v>-1.2238579999999999</v>
      </c>
      <c r="Z25" s="5">
        <v>-8.2023524000000005</v>
      </c>
      <c r="AA25" s="6">
        <v>-1.2485116000000001</v>
      </c>
      <c r="AB25" s="5">
        <v>-7.1273549999999997</v>
      </c>
      <c r="AC25" s="6">
        <v>-1.2602359999999999</v>
      </c>
      <c r="AD25" s="5">
        <v>-7.9993543999999996</v>
      </c>
      <c r="AE25" s="6">
        <v>-1.0799768999999999</v>
      </c>
      <c r="AF25" s="5">
        <v>-8.2074639999999999</v>
      </c>
      <c r="AG25" s="6">
        <v>-1.301534</v>
      </c>
      <c r="AH25" s="5">
        <v>-7.7616310000000004</v>
      </c>
      <c r="AI25" s="6">
        <v>-1.237616</v>
      </c>
      <c r="AJ25" s="5">
        <v>-7.6729010999999998</v>
      </c>
      <c r="AK25" s="6">
        <v>-1.2212491000000001</v>
      </c>
      <c r="AL25" s="5">
        <v>-7.7977416000000002</v>
      </c>
      <c r="AM25" s="6">
        <v>-1.1666909000000001</v>
      </c>
      <c r="AN25" s="5">
        <v>-7.9974121</v>
      </c>
      <c r="AO25" s="6">
        <v>-1.3010113000000001</v>
      </c>
      <c r="AP25" s="5">
        <v>-7.9717250000000002</v>
      </c>
      <c r="AQ25" s="6">
        <v>-1.177729</v>
      </c>
      <c r="AR25" s="5">
        <v>-7.5856849999999998</v>
      </c>
      <c r="AS25" s="6">
        <v>-1.4290210000000001</v>
      </c>
      <c r="AT25" s="5">
        <v>-8.1684909999999995</v>
      </c>
      <c r="AU25" s="6">
        <v>-1.137502</v>
      </c>
      <c r="AV25" s="5">
        <v>-8.0016777999999995</v>
      </c>
      <c r="AW25" s="6">
        <v>-1.0998775999999999</v>
      </c>
      <c r="AX25" s="5">
        <v>-7.4425520000000001</v>
      </c>
      <c r="AY25" s="6">
        <v>-1.820392</v>
      </c>
      <c r="AZ25" s="5">
        <v>-7.8088813999999998</v>
      </c>
      <c r="BA25" s="6">
        <v>-1.2199804999999999</v>
      </c>
      <c r="BB25" s="5">
        <v>-7.5914957000000003</v>
      </c>
      <c r="BC25" s="6">
        <v>-1.2978122000000001</v>
      </c>
      <c r="BD25" s="5">
        <v>-8.0330829999999995</v>
      </c>
      <c r="BE25" s="6">
        <v>-1.3996580000000001</v>
      </c>
      <c r="BF25" s="5">
        <v>-8.2642396999999992</v>
      </c>
      <c r="BG25" s="6">
        <v>-1.0715962000000001</v>
      </c>
      <c r="BH25" s="5">
        <v>-8.3502910000000004</v>
      </c>
      <c r="BI25" s="6">
        <v>-1.3818280000000001</v>
      </c>
      <c r="BJ25" s="5">
        <v>-8.0070706000000005</v>
      </c>
      <c r="BK25" s="6">
        <v>-1.0250948</v>
      </c>
      <c r="BL25" s="5">
        <v>-7.7442219999999997</v>
      </c>
      <c r="BM25" s="6">
        <v>-1.2983880000000001</v>
      </c>
      <c r="BN25" s="5">
        <v>-7.6171610000000003</v>
      </c>
      <c r="BO25" s="6">
        <v>-1.1420600000000001</v>
      </c>
      <c r="BP25" s="5">
        <v>-7.8642839999999996</v>
      </c>
      <c r="BQ25" s="6">
        <v>-1.3217239999999999</v>
      </c>
      <c r="BR25" s="5">
        <v>-7.5409030000000001</v>
      </c>
      <c r="BS25" s="6">
        <v>-1.3671199999999999</v>
      </c>
      <c r="BT25" s="5">
        <v>-7.8398810000000001</v>
      </c>
      <c r="BU25" s="6">
        <v>-1.160714</v>
      </c>
      <c r="BV25" s="5">
        <v>-7.7338513000000004</v>
      </c>
      <c r="BW25" s="6">
        <v>-1.2199120000000001</v>
      </c>
      <c r="BX25" s="5">
        <v>-7.7110488999999998</v>
      </c>
      <c r="BY25" s="6">
        <v>-1.2799419999999999</v>
      </c>
      <c r="BZ25" s="5">
        <v>-7.7786819999999999</v>
      </c>
      <c r="CA25" s="6">
        <v>-1.394706</v>
      </c>
      <c r="CB25" s="5">
        <v>-7.9926988999999997</v>
      </c>
      <c r="CC25" s="6">
        <v>-1.0690842</v>
      </c>
      <c r="CD25" s="5">
        <v>-8.1266668000000006</v>
      </c>
      <c r="CE25" s="6">
        <v>-1.3511882</v>
      </c>
      <c r="CF25" s="5">
        <v>-7.9829350000000003</v>
      </c>
      <c r="CG25" s="6">
        <v>-1.207676</v>
      </c>
      <c r="CH25" s="5">
        <v>-8.2074689999999997</v>
      </c>
      <c r="CI25" s="6">
        <v>-1.4015770000000001</v>
      </c>
      <c r="CJ25" s="5">
        <v>-7.8691519999999997</v>
      </c>
      <c r="CK25" s="6">
        <v>-1.5251980000000001</v>
      </c>
      <c r="CL25" s="5">
        <v>-8.0305359999999997</v>
      </c>
      <c r="CM25" s="6">
        <v>-1.3670249999999999</v>
      </c>
      <c r="CN25" s="5">
        <v>-7.7642090000000001</v>
      </c>
      <c r="CO25" s="6">
        <v>-1.2089399999999999</v>
      </c>
      <c r="CP25" s="5">
        <v>-7.4806667999999998</v>
      </c>
      <c r="CQ25" s="6">
        <v>-1.1818047</v>
      </c>
      <c r="CR25" s="5">
        <v>-8.3133189999999999</v>
      </c>
      <c r="CS25" s="6">
        <v>-1.454312</v>
      </c>
      <c r="CT25" s="5">
        <v>-7.2558657000000002</v>
      </c>
      <c r="CU25" s="6">
        <v>-1.2674970999999999</v>
      </c>
      <c r="CV25" s="5">
        <v>-7.5214321000000002</v>
      </c>
      <c r="CW25" s="6">
        <v>-1.4327966000000001</v>
      </c>
      <c r="CX25" s="5">
        <v>-8.2373010000000004</v>
      </c>
      <c r="CY25" s="6">
        <v>-1.475061</v>
      </c>
      <c r="CZ25" s="5">
        <v>-7.9913756999999999</v>
      </c>
      <c r="DA25" s="6">
        <v>-1.3594078999999999</v>
      </c>
      <c r="DB25" s="5">
        <v>-7.887785</v>
      </c>
      <c r="DC25" s="6">
        <v>-1.3240449999999999</v>
      </c>
      <c r="DD25" s="5">
        <v>-7.9773769999999997</v>
      </c>
      <c r="DE25" s="6">
        <v>-1.3820870000000001</v>
      </c>
      <c r="DF25" s="5">
        <v>-7.6186841999999997</v>
      </c>
      <c r="DG25" s="6">
        <v>-1.317769</v>
      </c>
      <c r="DH25" s="5">
        <v>-8.2980070000000001</v>
      </c>
      <c r="DI25" s="6">
        <v>-1.2942149999999999</v>
      </c>
      <c r="DJ25" s="5">
        <v>-7.7678618999999998</v>
      </c>
      <c r="DK25" s="6">
        <v>-1.2175720999999999</v>
      </c>
      <c r="DL25" s="5">
        <v>-7.8797940000000004</v>
      </c>
      <c r="DM25" s="6">
        <v>-1.2304109999999999</v>
      </c>
      <c r="DN25" s="5">
        <v>-8.0834469000000002</v>
      </c>
      <c r="DO25" s="6">
        <v>-1.0792195</v>
      </c>
      <c r="DP25" s="5">
        <v>-7.2051406</v>
      </c>
      <c r="DQ25" s="6">
        <v>-1.2772444000000001</v>
      </c>
      <c r="DR25" s="5">
        <v>-7.6950029999999998</v>
      </c>
      <c r="DS25" s="6">
        <v>-1.176283</v>
      </c>
      <c r="DT25" s="5">
        <v>-7.7328806999999999</v>
      </c>
      <c r="DU25" s="6">
        <v>-1.3695554000000001</v>
      </c>
      <c r="DV25" s="5">
        <v>-7.6233750999999996</v>
      </c>
      <c r="DW25" s="6">
        <v>-1.2849394999999999</v>
      </c>
      <c r="DX25" s="5">
        <v>-7.6050930000000001</v>
      </c>
      <c r="DY25" s="6">
        <v>-1.2856000000000001</v>
      </c>
      <c r="DZ25" s="5">
        <v>-7.6588640000000003</v>
      </c>
      <c r="EA25" s="6">
        <v>-1.3176859999999999</v>
      </c>
      <c r="EB25" s="5">
        <v>-7.5949479999999996</v>
      </c>
      <c r="EC25" s="6">
        <v>-1.1618360000000001</v>
      </c>
      <c r="ED25" s="5">
        <v>-7.8026869999999997</v>
      </c>
      <c r="EE25" s="6">
        <v>-1.1698170000000001</v>
      </c>
      <c r="EF25" s="5">
        <v>-7.4803290000000002</v>
      </c>
      <c r="EG25" s="6">
        <v>-1.2538069999999999</v>
      </c>
      <c r="EH25" s="5">
        <v>-7.6778355999999999</v>
      </c>
      <c r="EI25" s="6">
        <v>-1.2259796999999999</v>
      </c>
      <c r="EJ25" s="5">
        <v>-7.6970413000000004</v>
      </c>
      <c r="EK25" s="6">
        <v>-1.2365549</v>
      </c>
      <c r="EL25" s="5">
        <v>-7.2543509999999998</v>
      </c>
      <c r="EM25" s="6">
        <v>-1.4993399999999999</v>
      </c>
      <c r="EN25" s="5">
        <v>-7.8567383</v>
      </c>
      <c r="EO25" s="6">
        <v>-1.3928682999999999</v>
      </c>
      <c r="EP25" s="5">
        <v>-7.4830347000000002</v>
      </c>
      <c r="EQ25" s="6">
        <v>-1.3203277</v>
      </c>
      <c r="ER25" s="5">
        <v>-7.7158258999999996</v>
      </c>
      <c r="ES25" s="6">
        <v>-1.1587791999999999</v>
      </c>
      <c r="ET25" s="5">
        <v>-7.5181610000000001</v>
      </c>
      <c r="EU25" s="6">
        <v>-1.312929</v>
      </c>
      <c r="EV25" s="5">
        <v>-7.9149004999999999</v>
      </c>
      <c r="EW25" s="6">
        <v>-1.2556164999999999</v>
      </c>
      <c r="EX25" s="5">
        <v>-8.2531915999999992</v>
      </c>
      <c r="EY25" s="6">
        <v>-1.3876921</v>
      </c>
      <c r="EZ25" s="5">
        <v>-7.6798989999999998</v>
      </c>
      <c r="FA25" s="6">
        <v>-1.321888</v>
      </c>
      <c r="FB25" s="5">
        <v>-8.0391335000000002</v>
      </c>
      <c r="FC25" s="6">
        <v>-1.3520319000000001</v>
      </c>
      <c r="FD25" s="5">
        <v>-7.7857240000000001</v>
      </c>
      <c r="FE25" s="6">
        <v>-1.313663</v>
      </c>
      <c r="FF25" s="5">
        <v>-7.8233959999999998</v>
      </c>
      <c r="FG25" s="6">
        <v>-1.3482000000000001</v>
      </c>
      <c r="FH25" s="5">
        <v>-7.9167180000000004</v>
      </c>
      <c r="FI25" s="6">
        <v>-1.4633119999999999</v>
      </c>
      <c r="FJ25" s="5">
        <v>-7.5951490000000002</v>
      </c>
      <c r="FK25" s="6">
        <v>-1.299212</v>
      </c>
      <c r="FL25" s="5">
        <v>-7.9910715999999997</v>
      </c>
      <c r="FM25" s="6">
        <v>-1.3985700000000001</v>
      </c>
      <c r="FN25" s="5">
        <v>-7.5761266999999997</v>
      </c>
      <c r="FO25" s="6">
        <v>-1.1944623999999999</v>
      </c>
      <c r="FP25" s="5">
        <v>-8.1576160000000009</v>
      </c>
      <c r="FQ25" s="6">
        <v>-1.579696</v>
      </c>
      <c r="FR25" s="5">
        <v>-7.6440125999999999</v>
      </c>
      <c r="FS25" s="6">
        <v>-1.1344368</v>
      </c>
      <c r="FT25" s="5">
        <v>-8.5389870000000005</v>
      </c>
      <c r="FU25" s="6">
        <v>-1.0933459999999999</v>
      </c>
      <c r="FV25" s="5">
        <v>-7.8645353</v>
      </c>
      <c r="FW25" s="6">
        <v>-1.2904761</v>
      </c>
      <c r="FX25" s="5">
        <v>-7.7177176999999997</v>
      </c>
      <c r="FY25" s="6">
        <v>-1.2610927999999999</v>
      </c>
      <c r="FZ25" s="5">
        <v>-7.8794407</v>
      </c>
      <c r="GA25" s="6">
        <v>-1.1422504</v>
      </c>
      <c r="GB25" s="5">
        <v>-7.5577759999999996</v>
      </c>
      <c r="GC25" s="6">
        <v>-1.173478</v>
      </c>
      <c r="GD25" s="257">
        <v>-8.0803360000000009</v>
      </c>
      <c r="GE25" s="258">
        <v>-1.392612</v>
      </c>
      <c r="GF25" s="257">
        <v>-7.8985624000000003</v>
      </c>
      <c r="GG25" s="258">
        <v>-1.3346889</v>
      </c>
      <c r="GH25" s="257">
        <v>-7.8075399000000001</v>
      </c>
      <c r="GI25" s="258">
        <v>-1.4794172999999999</v>
      </c>
      <c r="GJ25" s="257">
        <v>-7.7664669999999996</v>
      </c>
      <c r="GK25" s="258">
        <v>-1.263992</v>
      </c>
      <c r="GL25" s="257">
        <v>-8.0756610999999996</v>
      </c>
      <c r="GM25" s="258">
        <v>-1.0710074000000001</v>
      </c>
      <c r="GN25" s="257">
        <v>-7.6323489999999996</v>
      </c>
      <c r="GO25" s="258">
        <v>-1.3393999999999999</v>
      </c>
      <c r="GP25" s="257">
        <v>-8.0180849999999992</v>
      </c>
      <c r="GQ25" s="258">
        <v>-1.379362</v>
      </c>
      <c r="GR25" s="257">
        <v>-7.5835520000000001</v>
      </c>
      <c r="GS25" s="258">
        <v>-1.382255</v>
      </c>
    </row>
    <row r="26" spans="1:201">
      <c r="B26" s="5">
        <v>-7.8381793000000002</v>
      </c>
      <c r="C26" s="6">
        <v>-1.2427938000000001</v>
      </c>
      <c r="D26" s="5">
        <v>-7.7879687000000004</v>
      </c>
      <c r="E26" s="6">
        <v>-1.1826277000000001</v>
      </c>
      <c r="F26" s="5">
        <v>-7.755128</v>
      </c>
      <c r="G26" s="6">
        <v>-1.4543280000000001</v>
      </c>
      <c r="H26" s="5">
        <v>-7.4188369999999999</v>
      </c>
      <c r="I26" s="6">
        <v>-1.1943758</v>
      </c>
      <c r="J26" s="5">
        <v>-7.7965339</v>
      </c>
      <c r="K26" s="6">
        <v>-1.3779265999999999</v>
      </c>
      <c r="L26" s="5">
        <v>-7.7182649999999997</v>
      </c>
      <c r="M26" s="6">
        <v>-1.1976089999999999</v>
      </c>
      <c r="N26" s="5">
        <v>-7.7198130000000003</v>
      </c>
      <c r="O26" s="6">
        <v>-1.409969</v>
      </c>
      <c r="P26" s="5">
        <v>-7.4986350000000002</v>
      </c>
      <c r="Q26" s="6">
        <v>-1.4214150000000001</v>
      </c>
      <c r="R26" s="5">
        <v>-7.8911306000000003</v>
      </c>
      <c r="S26" s="6">
        <v>-1.4006259999999999</v>
      </c>
      <c r="T26" s="5">
        <v>-7.7381906999999996</v>
      </c>
      <c r="U26" s="6">
        <v>-1.4547019999999999</v>
      </c>
      <c r="V26" s="5">
        <v>-8.1177349999999997</v>
      </c>
      <c r="W26" s="6">
        <v>-1.4633130000000001</v>
      </c>
      <c r="X26" s="5">
        <v>-7.5688149999999998</v>
      </c>
      <c r="Y26" s="6">
        <v>-1.2457130000000001</v>
      </c>
      <c r="Z26" s="5">
        <v>-8.2149528000000007</v>
      </c>
      <c r="AA26" s="6">
        <v>-1.2882445</v>
      </c>
      <c r="AB26" s="5">
        <v>-7.0755489999999996</v>
      </c>
      <c r="AC26" s="6">
        <v>-1.4897990000000001</v>
      </c>
      <c r="AD26" s="5">
        <v>-7.9100235000000003</v>
      </c>
      <c r="AE26" s="6">
        <v>-1.3233364999999999</v>
      </c>
      <c r="AF26" s="5">
        <v>-8.0830599999999997</v>
      </c>
      <c r="AG26" s="6">
        <v>-1.2713810000000001</v>
      </c>
      <c r="AH26" s="5">
        <v>-7.6954969999999996</v>
      </c>
      <c r="AI26" s="6">
        <v>-1.411905</v>
      </c>
      <c r="AJ26" s="5">
        <v>-7.5467924000000002</v>
      </c>
      <c r="AK26" s="6">
        <v>-1.2254027999999999</v>
      </c>
      <c r="AL26" s="5">
        <v>-7.7438314999999998</v>
      </c>
      <c r="AM26" s="6">
        <v>-1.2821446000000001</v>
      </c>
      <c r="AN26" s="5">
        <v>-8.0300303</v>
      </c>
      <c r="AO26" s="6">
        <v>-1.3056937</v>
      </c>
      <c r="AP26" s="5">
        <v>-7.8762220000000003</v>
      </c>
      <c r="AQ26" s="6">
        <v>-1.4155180000000001</v>
      </c>
      <c r="AR26" s="5">
        <v>-7.6876709999999999</v>
      </c>
      <c r="AS26" s="6">
        <v>-1.611815</v>
      </c>
      <c r="AT26" s="5">
        <v>-7.8931509999999996</v>
      </c>
      <c r="AU26" s="6">
        <v>-1.239622</v>
      </c>
      <c r="AV26" s="5">
        <v>-7.8858693000000004</v>
      </c>
      <c r="AW26" s="6">
        <v>-1.2829980999999999</v>
      </c>
      <c r="AX26" s="5">
        <v>-7.269037</v>
      </c>
      <c r="AY26" s="6">
        <v>-1.5179119999999999</v>
      </c>
      <c r="AZ26" s="5">
        <v>-7.7623949999999997</v>
      </c>
      <c r="BA26" s="6">
        <v>-1.2997468999999999</v>
      </c>
      <c r="BB26" s="5">
        <v>-7.6505919000000002</v>
      </c>
      <c r="BC26" s="6">
        <v>-1.3222563000000001</v>
      </c>
      <c r="BD26" s="5">
        <v>-7.9052790000000002</v>
      </c>
      <c r="BE26" s="6">
        <v>-1.337496</v>
      </c>
      <c r="BF26" s="5">
        <v>-8.2176460000000002</v>
      </c>
      <c r="BG26" s="6">
        <v>-1.2798255000000001</v>
      </c>
      <c r="BH26" s="5">
        <v>-8.2336939999999998</v>
      </c>
      <c r="BI26" s="6">
        <v>-1.549228</v>
      </c>
      <c r="BJ26" s="5">
        <v>-7.8400869000000002</v>
      </c>
      <c r="BK26" s="6">
        <v>-1.3381106</v>
      </c>
      <c r="BL26" s="5">
        <v>-8.0497370000000004</v>
      </c>
      <c r="BM26" s="6">
        <v>-1.333839</v>
      </c>
      <c r="BN26" s="5">
        <v>-7.644806</v>
      </c>
      <c r="BO26" s="6">
        <v>-1.3666290000000001</v>
      </c>
      <c r="BP26" s="5">
        <v>-7.7156820000000002</v>
      </c>
      <c r="BQ26" s="6">
        <v>-1.3318030000000001</v>
      </c>
      <c r="BR26" s="5">
        <v>-7.3983420000000004</v>
      </c>
      <c r="BS26" s="6">
        <v>-1.544591</v>
      </c>
      <c r="BT26" s="5">
        <v>-7.5965850000000001</v>
      </c>
      <c r="BU26" s="6">
        <v>-1.3781399999999999</v>
      </c>
      <c r="BV26" s="5">
        <v>-7.7526156000000004</v>
      </c>
      <c r="BW26" s="6">
        <v>-1.3046532</v>
      </c>
      <c r="BX26" s="5">
        <v>-7.6648985999999999</v>
      </c>
      <c r="BY26" s="6">
        <v>-1.2011377000000001</v>
      </c>
      <c r="BZ26" s="5">
        <v>-7.9484579999999996</v>
      </c>
      <c r="CA26" s="6">
        <v>-1.468116</v>
      </c>
      <c r="CB26" s="5">
        <v>-7.8389122000000002</v>
      </c>
      <c r="CC26" s="6">
        <v>-1.3253883</v>
      </c>
      <c r="CD26" s="5">
        <v>-8.1777695000000001</v>
      </c>
      <c r="CE26" s="6">
        <v>-1.4073414</v>
      </c>
      <c r="CF26" s="5">
        <v>-7.8658960000000002</v>
      </c>
      <c r="CG26" s="6">
        <v>-1.3211809999999999</v>
      </c>
      <c r="CH26" s="5">
        <v>-8.0521799999999999</v>
      </c>
      <c r="CI26" s="6">
        <v>-1.5687249999999999</v>
      </c>
      <c r="CJ26" s="5">
        <v>-8.0966920000000009</v>
      </c>
      <c r="CK26" s="6">
        <v>-1.2906040000000001</v>
      </c>
      <c r="CL26" s="5">
        <v>-7.9350480000000001</v>
      </c>
      <c r="CM26" s="6">
        <v>-1.4375169999999999</v>
      </c>
      <c r="CN26" s="5">
        <v>-7.4286909999999997</v>
      </c>
      <c r="CO26" s="6">
        <v>-1.346708</v>
      </c>
      <c r="CP26" s="5">
        <v>-7.4889000000000001</v>
      </c>
      <c r="CQ26" s="6">
        <v>-1.3505758999999999</v>
      </c>
      <c r="CR26" s="5">
        <v>-8.1881360000000001</v>
      </c>
      <c r="CS26" s="6">
        <v>-1.313987</v>
      </c>
      <c r="CT26" s="5">
        <v>-7.1941813999999997</v>
      </c>
      <c r="CU26" s="6">
        <v>-1.3876721000000001</v>
      </c>
      <c r="CV26" s="5">
        <v>-7.4303641000000002</v>
      </c>
      <c r="CW26" s="6">
        <v>-1.4753939</v>
      </c>
      <c r="CX26" s="5">
        <v>-8.1763761000000006</v>
      </c>
      <c r="CY26" s="6">
        <v>-1.484718</v>
      </c>
      <c r="CZ26" s="5">
        <v>-7.8884442000000004</v>
      </c>
      <c r="DA26" s="6">
        <v>-1.2420272999999999</v>
      </c>
      <c r="DB26" s="5">
        <v>-7.7747520000000003</v>
      </c>
      <c r="DC26" s="6">
        <v>-1.3117989999999999</v>
      </c>
      <c r="DD26" s="5">
        <v>-8.1461500000000004</v>
      </c>
      <c r="DE26" s="6">
        <v>-1.5403389999999999</v>
      </c>
      <c r="DF26" s="5">
        <v>-7.5402965000000002</v>
      </c>
      <c r="DG26" s="6">
        <v>-1.399338</v>
      </c>
      <c r="DH26" s="5">
        <v>-7.9896839999999996</v>
      </c>
      <c r="DI26" s="6">
        <v>-1.5225070000000001</v>
      </c>
      <c r="DJ26" s="5">
        <v>-7.9191117000000002</v>
      </c>
      <c r="DK26" s="6">
        <v>-1.2708226</v>
      </c>
      <c r="DL26" s="5">
        <v>-7.6997109999999997</v>
      </c>
      <c r="DM26" s="6">
        <v>-1.332398</v>
      </c>
      <c r="DN26" s="5">
        <v>-7.7840148999999998</v>
      </c>
      <c r="DO26" s="6">
        <v>-1.2835392999999999</v>
      </c>
      <c r="DP26" s="5">
        <v>-7.3101352000000004</v>
      </c>
      <c r="DQ26" s="6">
        <v>-1.2683602</v>
      </c>
      <c r="DR26" s="5">
        <v>-7.5665230000000001</v>
      </c>
      <c r="DS26" s="6">
        <v>-1.3110360000000001</v>
      </c>
      <c r="DT26" s="5">
        <v>-7.6403758000000002</v>
      </c>
      <c r="DU26" s="6">
        <v>-1.3252573000000001</v>
      </c>
      <c r="DV26" s="5">
        <v>-7.6720043000000002</v>
      </c>
      <c r="DW26" s="6">
        <v>-1.3124313000000001</v>
      </c>
      <c r="DX26" s="5">
        <v>-7.3995189999999997</v>
      </c>
      <c r="DY26" s="6">
        <v>-1.323121</v>
      </c>
      <c r="DZ26" s="5">
        <v>-7.6634859999999998</v>
      </c>
      <c r="EA26" s="6">
        <v>-1.4362760000000001</v>
      </c>
      <c r="EB26" s="5">
        <v>-7.7390189999999999</v>
      </c>
      <c r="EC26" s="6">
        <v>-1.3085450000000001</v>
      </c>
      <c r="ED26" s="5">
        <v>-7.8756019999999998</v>
      </c>
      <c r="EE26" s="6">
        <v>-1.310702</v>
      </c>
      <c r="EF26" s="5">
        <v>-7.4716269999999998</v>
      </c>
      <c r="EG26" s="6">
        <v>-1.484634</v>
      </c>
      <c r="EH26" s="5">
        <v>-7.5460219999999998</v>
      </c>
      <c r="EI26" s="6">
        <v>-1.4713645</v>
      </c>
      <c r="EJ26" s="5">
        <v>-7.7129016999999997</v>
      </c>
      <c r="EK26" s="6">
        <v>-1.3234726000000001</v>
      </c>
      <c r="EL26" s="5">
        <v>-7.1952119999999997</v>
      </c>
      <c r="EM26" s="6">
        <v>-1.4104270000000001</v>
      </c>
      <c r="EN26" s="5">
        <v>-7.8304511000000003</v>
      </c>
      <c r="EO26" s="6">
        <v>-1.4303999000000001</v>
      </c>
      <c r="EP26" s="5">
        <v>-7.5181415999999999</v>
      </c>
      <c r="EQ26" s="6">
        <v>-1.4130355999999999</v>
      </c>
      <c r="ER26" s="5">
        <v>-7.6898691000000001</v>
      </c>
      <c r="ES26" s="6">
        <v>-1.3216528999999999</v>
      </c>
      <c r="ET26" s="5">
        <v>-7.52698</v>
      </c>
      <c r="EU26" s="6">
        <v>-1.3785160000000001</v>
      </c>
      <c r="EV26" s="5">
        <v>-8.0696665999999997</v>
      </c>
      <c r="EW26" s="6">
        <v>-1.3566623</v>
      </c>
      <c r="EX26" s="5">
        <v>-8.1586353000000003</v>
      </c>
      <c r="EY26" s="6">
        <v>-1.3537366</v>
      </c>
      <c r="EZ26" s="5">
        <v>-7.7396849999999997</v>
      </c>
      <c r="FA26" s="6">
        <v>-1.3913310000000001</v>
      </c>
      <c r="FB26" s="5">
        <v>-7.9384421999999999</v>
      </c>
      <c r="FC26" s="6">
        <v>-1.3028525</v>
      </c>
      <c r="FD26" s="5">
        <v>-7.692437</v>
      </c>
      <c r="FE26" s="6">
        <v>-1.473597</v>
      </c>
      <c r="FF26" s="5">
        <v>-7.6910540000000003</v>
      </c>
      <c r="FG26" s="6">
        <v>-1.621116</v>
      </c>
      <c r="FH26" s="5">
        <v>-7.7741160000000002</v>
      </c>
      <c r="FI26" s="6">
        <v>-1.474032</v>
      </c>
      <c r="FJ26" s="5">
        <v>-7.6271659999999999</v>
      </c>
      <c r="FK26" s="6">
        <v>-1.4220569999999999</v>
      </c>
      <c r="FL26" s="5">
        <v>-7.9238210999999996</v>
      </c>
      <c r="FM26" s="6">
        <v>-1.4535150999999999</v>
      </c>
      <c r="FN26" s="5">
        <v>-7.532419</v>
      </c>
      <c r="FO26" s="6">
        <v>-1.4768517999999999</v>
      </c>
      <c r="FP26" s="5">
        <v>-8.0940399999999997</v>
      </c>
      <c r="FQ26" s="6">
        <v>-1.5613250000000001</v>
      </c>
      <c r="FR26" s="5">
        <v>-7.3586393000000001</v>
      </c>
      <c r="FS26" s="6">
        <v>-1.3502905000000001</v>
      </c>
      <c r="FT26" s="5">
        <v>-8.0524550000000001</v>
      </c>
      <c r="FU26" s="6">
        <v>-1.344382</v>
      </c>
      <c r="FV26" s="5">
        <v>-7.8805985999999999</v>
      </c>
      <c r="FW26" s="6">
        <v>-1.3983859999999999</v>
      </c>
      <c r="FX26" s="5">
        <v>-7.6758877999999999</v>
      </c>
      <c r="FY26" s="6">
        <v>-1.2103419</v>
      </c>
      <c r="FZ26" s="5">
        <v>-7.9977445999999999</v>
      </c>
      <c r="GA26" s="6">
        <v>-1.4094652000000001</v>
      </c>
      <c r="GB26" s="5">
        <v>-7.4823190000000004</v>
      </c>
      <c r="GC26" s="6">
        <v>-1.4326859999999999</v>
      </c>
      <c r="GD26" s="257">
        <v>-7.7810699999999997</v>
      </c>
      <c r="GE26" s="258">
        <v>-1.5290999999999999</v>
      </c>
      <c r="GF26" s="257">
        <v>-7.8916529000000004</v>
      </c>
      <c r="GG26" s="258">
        <v>-1.3925589</v>
      </c>
      <c r="GH26" s="257">
        <v>-7.8034109999999997</v>
      </c>
      <c r="GI26" s="258">
        <v>-1.4444648</v>
      </c>
      <c r="GJ26" s="257">
        <v>-7.4371679999999998</v>
      </c>
      <c r="GK26" s="258">
        <v>-1.2854989999999999</v>
      </c>
      <c r="GL26" s="257">
        <v>-7.9634840000000002</v>
      </c>
      <c r="GM26" s="258">
        <v>-1.3782494999999999</v>
      </c>
      <c r="GN26" s="257">
        <v>-7.6138300000000001</v>
      </c>
      <c r="GO26" s="258">
        <v>-1.4071009999999999</v>
      </c>
      <c r="GP26" s="257">
        <v>-7.9779080000000002</v>
      </c>
      <c r="GQ26" s="258">
        <v>-1.359853</v>
      </c>
      <c r="GR26" s="257">
        <v>-7.6536900000000001</v>
      </c>
      <c r="GS26" s="258">
        <v>-1.4778519999999999</v>
      </c>
    </row>
    <row r="27" spans="1:201">
      <c r="B27" s="5">
        <v>-7.8814763000000001</v>
      </c>
      <c r="C27" s="6">
        <v>-1.5674851999999999</v>
      </c>
      <c r="D27" s="5">
        <v>-7.7052702999999996</v>
      </c>
      <c r="E27" s="6">
        <v>-1.4438875</v>
      </c>
      <c r="F27" s="5">
        <v>-7.5303529999999999</v>
      </c>
      <c r="G27" s="6">
        <v>-1.5240009999999999</v>
      </c>
      <c r="H27" s="5">
        <v>-7.3728566000000004</v>
      </c>
      <c r="I27" s="6">
        <v>-1.6164358999999999</v>
      </c>
      <c r="J27" s="5">
        <v>-7.7172561000000002</v>
      </c>
      <c r="K27" s="6">
        <v>-1.4749352</v>
      </c>
      <c r="L27" s="5">
        <v>-7.5002779999999998</v>
      </c>
      <c r="M27" s="6">
        <v>-1.5395000000000001</v>
      </c>
      <c r="N27" s="5">
        <v>-7.5885069999999999</v>
      </c>
      <c r="O27" s="6">
        <v>-1.4964500000000001</v>
      </c>
      <c r="P27" s="5">
        <v>-7.1463590000000003</v>
      </c>
      <c r="Q27" s="6">
        <v>-1.495784</v>
      </c>
      <c r="R27" s="5">
        <v>-7.6332344000000001</v>
      </c>
      <c r="S27" s="6">
        <v>-1.5414124</v>
      </c>
      <c r="T27" s="5">
        <v>-7.5366163999999998</v>
      </c>
      <c r="U27" s="6">
        <v>-1.4597831999999999</v>
      </c>
      <c r="V27" s="5">
        <v>-8.1023700000000005</v>
      </c>
      <c r="W27" s="6">
        <v>-1.653186</v>
      </c>
      <c r="X27" s="5">
        <v>-7.4045230000000002</v>
      </c>
      <c r="Y27" s="6">
        <v>-1.4060859999999999</v>
      </c>
      <c r="Z27" s="5">
        <v>-7.7279923999999998</v>
      </c>
      <c r="AA27" s="6">
        <v>-1.5556730999999999</v>
      </c>
      <c r="AB27" s="5">
        <v>-7.099183</v>
      </c>
      <c r="AC27" s="6">
        <v>-1.634941</v>
      </c>
      <c r="AD27" s="5">
        <v>-7.6822632000000004</v>
      </c>
      <c r="AE27" s="6">
        <v>-1.4662987000000001</v>
      </c>
      <c r="AF27" s="5">
        <v>-7.8885189999999996</v>
      </c>
      <c r="AG27" s="6">
        <v>-1.28982</v>
      </c>
      <c r="AH27" s="5">
        <v>-7.4220290000000002</v>
      </c>
      <c r="AI27" s="6">
        <v>-1.435308</v>
      </c>
      <c r="AJ27" s="5">
        <v>-7.3535978000000002</v>
      </c>
      <c r="AK27" s="6">
        <v>-1.2481659000000001</v>
      </c>
      <c r="AL27" s="5">
        <v>-7.6128425000000002</v>
      </c>
      <c r="AM27" s="6">
        <v>-1.4793518000000001</v>
      </c>
      <c r="AN27" s="5">
        <v>-7.8330878000000004</v>
      </c>
      <c r="AO27" s="6">
        <v>-1.5374654999999999</v>
      </c>
      <c r="AP27" s="5">
        <v>-7.5225949999999999</v>
      </c>
      <c r="AQ27" s="6">
        <v>-1.446882</v>
      </c>
      <c r="AR27" s="5">
        <v>-7.6276999999999999</v>
      </c>
      <c r="AS27" s="6">
        <v>-1.259293</v>
      </c>
      <c r="AT27" s="5">
        <v>-7.736008</v>
      </c>
      <c r="AU27" s="6">
        <v>-1.355189</v>
      </c>
      <c r="AV27" s="5">
        <v>-7.4929999</v>
      </c>
      <c r="AW27" s="6">
        <v>-1.1865965000000001</v>
      </c>
      <c r="AX27" s="5">
        <v>-7.062449</v>
      </c>
      <c r="AY27" s="6">
        <v>-1.764561</v>
      </c>
      <c r="AZ27" s="5">
        <v>-7.6698550000000001</v>
      </c>
      <c r="BA27" s="6">
        <v>-1.4392541999999999</v>
      </c>
      <c r="BB27" s="5">
        <v>-7.3966348000000002</v>
      </c>
      <c r="BC27" s="6">
        <v>-1.3418639000000001</v>
      </c>
      <c r="BD27" s="5">
        <v>-7.6904880000000002</v>
      </c>
      <c r="BE27" s="6">
        <v>-1.5275639999999999</v>
      </c>
      <c r="BF27" s="5">
        <v>-7.7686384999999998</v>
      </c>
      <c r="BG27" s="6">
        <v>-1.2835736</v>
      </c>
      <c r="BH27" s="5">
        <v>-7.8032550000000001</v>
      </c>
      <c r="BI27" s="6">
        <v>-1.614547</v>
      </c>
      <c r="BJ27" s="5">
        <v>-7.7711107999999998</v>
      </c>
      <c r="BK27" s="6">
        <v>-1.2858631</v>
      </c>
      <c r="BL27" s="5">
        <v>-7.6903360000000003</v>
      </c>
      <c r="BM27" s="6">
        <v>-1.4246570000000001</v>
      </c>
      <c r="BN27" s="5">
        <v>-7.462942</v>
      </c>
      <c r="BO27" s="6">
        <v>-1.340781</v>
      </c>
      <c r="BP27" s="5">
        <v>-7.685473</v>
      </c>
      <c r="BQ27" s="6">
        <v>-1.500656</v>
      </c>
      <c r="BR27" s="5">
        <v>-7.3008959999999998</v>
      </c>
      <c r="BS27" s="6">
        <v>-1.5191250000000001</v>
      </c>
      <c r="BT27" s="5">
        <v>-7.4220889999999997</v>
      </c>
      <c r="BU27" s="6">
        <v>-1.371032</v>
      </c>
      <c r="BV27" s="5">
        <v>-7.5773185999999999</v>
      </c>
      <c r="BW27" s="6">
        <v>-1.4782786000000001</v>
      </c>
      <c r="BX27" s="5">
        <v>-7.5679451999999996</v>
      </c>
      <c r="BY27" s="6">
        <v>-1.2309920000000001</v>
      </c>
      <c r="BZ27" s="5">
        <v>-7.885866</v>
      </c>
      <c r="CA27" s="6">
        <v>-1.617097</v>
      </c>
      <c r="CB27" s="5">
        <v>-7.6554291000000001</v>
      </c>
      <c r="CC27" s="6">
        <v>-1.3009713999999999</v>
      </c>
      <c r="CD27" s="5">
        <v>-7.7863461000000003</v>
      </c>
      <c r="CE27" s="6">
        <v>-1.468485</v>
      </c>
      <c r="CF27" s="5">
        <v>-7.8156059999999998</v>
      </c>
      <c r="CG27" s="6">
        <v>-1.3527290000000001</v>
      </c>
      <c r="CH27" s="5">
        <v>-7.7875920000000001</v>
      </c>
      <c r="CI27" s="6">
        <v>-1.6261829999999999</v>
      </c>
      <c r="CJ27" s="5">
        <v>-7.653956</v>
      </c>
      <c r="CK27" s="6">
        <v>-1.492216</v>
      </c>
      <c r="CL27" s="5">
        <v>-7.6804230000000002</v>
      </c>
      <c r="CM27" s="6">
        <v>-1.562103</v>
      </c>
      <c r="CN27" s="5">
        <v>-7.3779469999999998</v>
      </c>
      <c r="CO27" s="6">
        <v>-1.4796560000000001</v>
      </c>
      <c r="CP27" s="5">
        <v>-7.2469989999999997</v>
      </c>
      <c r="CQ27" s="6">
        <v>-1.2751975</v>
      </c>
      <c r="CR27" s="5">
        <v>-7.8887530000000003</v>
      </c>
      <c r="CS27" s="6">
        <v>-1.8138000000000001</v>
      </c>
      <c r="CT27" s="5">
        <v>-7.2281070999999999</v>
      </c>
      <c r="CU27" s="6">
        <v>-1.2574955000000001</v>
      </c>
      <c r="CV27" s="5">
        <v>-7.2198285999999996</v>
      </c>
      <c r="CW27" s="6">
        <v>-1.4723508999999999</v>
      </c>
      <c r="CX27" s="5">
        <v>-7.7116860999999997</v>
      </c>
      <c r="CY27" s="6">
        <v>-1.4942956000000001</v>
      </c>
      <c r="CZ27" s="5">
        <v>-7.6788445000000003</v>
      </c>
      <c r="DA27" s="6">
        <v>-1.3049647</v>
      </c>
      <c r="DB27" s="5">
        <v>-7.5975830000000002</v>
      </c>
      <c r="DC27" s="6">
        <v>-1.7341279999999999</v>
      </c>
      <c r="DD27" s="5">
        <v>-7.6915199999999997</v>
      </c>
      <c r="DE27" s="6">
        <v>-1.810033</v>
      </c>
      <c r="DF27" s="5">
        <v>-7.4151673000000002</v>
      </c>
      <c r="DG27" s="6">
        <v>-1.6106263999999999</v>
      </c>
      <c r="DH27" s="5">
        <v>-7.9500669999999998</v>
      </c>
      <c r="DI27" s="6">
        <v>-1.605559</v>
      </c>
      <c r="DJ27" s="5">
        <v>-7.6307444999999996</v>
      </c>
      <c r="DK27" s="6">
        <v>-1.5203595999999999</v>
      </c>
      <c r="DL27" s="5">
        <v>-7.406212</v>
      </c>
      <c r="DM27" s="6">
        <v>-1.442896</v>
      </c>
      <c r="DN27" s="5">
        <v>-7.6129119999999997</v>
      </c>
      <c r="DO27" s="6">
        <v>-1.1554180000000001</v>
      </c>
      <c r="DP27" s="5">
        <v>-7.3472590999999996</v>
      </c>
      <c r="DQ27" s="6">
        <v>-1.4438939</v>
      </c>
      <c r="DR27" s="5">
        <v>-7.7521620000000002</v>
      </c>
      <c r="DS27" s="6">
        <v>-1.5440199999999999</v>
      </c>
      <c r="DT27" s="5">
        <v>-7.4195719000000002</v>
      </c>
      <c r="DU27" s="6">
        <v>-1.6050082000000001</v>
      </c>
      <c r="DV27" s="5">
        <v>-7.6482134999999998</v>
      </c>
      <c r="DW27" s="6">
        <v>-1.4680063000000001</v>
      </c>
      <c r="DX27" s="5">
        <v>-7.5692529999999998</v>
      </c>
      <c r="DY27" s="6">
        <v>-1.4925729999999999</v>
      </c>
      <c r="DZ27" s="5">
        <v>-7.673203</v>
      </c>
      <c r="EA27" s="6">
        <v>-1.4194</v>
      </c>
      <c r="EB27" s="5">
        <v>-7.5480179999999999</v>
      </c>
      <c r="EC27" s="6">
        <v>-1.42414</v>
      </c>
      <c r="ED27" s="5">
        <v>-7.8449049999999998</v>
      </c>
      <c r="EE27" s="6">
        <v>-1.584279</v>
      </c>
      <c r="EF27" s="5">
        <v>-7.575577</v>
      </c>
      <c r="EG27" s="6">
        <v>-1.5553490000000001</v>
      </c>
      <c r="EH27" s="5">
        <v>-7.5361409000000004</v>
      </c>
      <c r="EI27" s="6">
        <v>-1.5418905999999999</v>
      </c>
      <c r="EJ27" s="5">
        <v>-7.5085907000000001</v>
      </c>
      <c r="EK27" s="6">
        <v>-1.5789082000000001</v>
      </c>
      <c r="EL27" s="5">
        <v>-7.0115749999999997</v>
      </c>
      <c r="EM27" s="6">
        <v>-1.556011</v>
      </c>
      <c r="EN27" s="5">
        <v>-7.9040860000000004</v>
      </c>
      <c r="EO27" s="6">
        <v>-1.6038323000000001</v>
      </c>
      <c r="EP27" s="5">
        <v>-7.4567402999999999</v>
      </c>
      <c r="EQ27" s="6">
        <v>-1.4737096000000001</v>
      </c>
      <c r="ER27" s="5">
        <v>-7.5924965000000002</v>
      </c>
      <c r="ES27" s="6">
        <v>-1.5140517</v>
      </c>
      <c r="ET27" s="5">
        <v>-7.4711410000000003</v>
      </c>
      <c r="EU27" s="6">
        <v>-1.428633</v>
      </c>
      <c r="EV27" s="5">
        <v>-7.9356606000000003</v>
      </c>
      <c r="EW27" s="6">
        <v>-1.414909</v>
      </c>
      <c r="EX27" s="5">
        <v>-8.0027256999999992</v>
      </c>
      <c r="EY27" s="6">
        <v>-1.5612250999999999</v>
      </c>
      <c r="EZ27" s="5">
        <v>-7.6054909999999998</v>
      </c>
      <c r="FA27" s="6">
        <v>-1.4714449999999999</v>
      </c>
      <c r="FB27" s="5">
        <v>-8.0293080000000003</v>
      </c>
      <c r="FC27" s="6">
        <v>-1.4796125</v>
      </c>
      <c r="FD27" s="5">
        <v>-7.2439980000000004</v>
      </c>
      <c r="FE27" s="6">
        <v>-1.6124510000000001</v>
      </c>
      <c r="FF27" s="5">
        <v>-7.5189050000000002</v>
      </c>
      <c r="FG27" s="6">
        <v>-1.58409</v>
      </c>
      <c r="FH27" s="5">
        <v>-7.5578729999999998</v>
      </c>
      <c r="FI27" s="6">
        <v>-1.575933</v>
      </c>
      <c r="FJ27" s="5">
        <v>-7.8317949999999996</v>
      </c>
      <c r="FK27" s="6">
        <v>-1.3523149999999999</v>
      </c>
      <c r="FL27" s="5">
        <v>-7.9159224999999998</v>
      </c>
      <c r="FM27" s="6">
        <v>-1.4225677999999999</v>
      </c>
      <c r="FN27" s="5">
        <v>-7.9105195999999998</v>
      </c>
      <c r="FO27" s="6">
        <v>-1.3055314</v>
      </c>
      <c r="FP27" s="5">
        <v>-7.7049640000000004</v>
      </c>
      <c r="FQ27" s="6">
        <v>-1.59074</v>
      </c>
      <c r="FR27" s="5">
        <v>-7.2125313999999996</v>
      </c>
      <c r="FS27" s="6">
        <v>-1.3728631</v>
      </c>
      <c r="FT27" s="5">
        <v>-7.9227920000000003</v>
      </c>
      <c r="FU27" s="6">
        <v>-1.4000790000000001</v>
      </c>
      <c r="FV27" s="5">
        <v>-8.0490805000000005</v>
      </c>
      <c r="FW27" s="6">
        <v>-1.510996</v>
      </c>
      <c r="FX27" s="5">
        <v>-7.4162949999999999</v>
      </c>
      <c r="FY27" s="6">
        <v>-1.5486755000000001</v>
      </c>
      <c r="FZ27" s="5">
        <v>-7.6120771999999999</v>
      </c>
      <c r="GA27" s="6">
        <v>-1.3810009999999999</v>
      </c>
      <c r="GB27" s="5">
        <v>-7.4029020000000001</v>
      </c>
      <c r="GC27" s="6">
        <v>-1.578252</v>
      </c>
      <c r="GD27" s="257">
        <v>-7.4829569999999999</v>
      </c>
      <c r="GE27" s="258">
        <v>-1.4645170000000001</v>
      </c>
      <c r="GF27" s="257">
        <v>-7.6444118999999997</v>
      </c>
      <c r="GG27" s="258">
        <v>-1.3653812999999999</v>
      </c>
      <c r="GH27" s="257">
        <v>-8.0014664999999994</v>
      </c>
      <c r="GI27" s="258">
        <v>-1.5730063000000001</v>
      </c>
      <c r="GJ27" s="257">
        <v>-7.202604</v>
      </c>
      <c r="GK27" s="258">
        <v>-1.314238</v>
      </c>
      <c r="GL27" s="257">
        <v>-7.972092</v>
      </c>
      <c r="GM27" s="258">
        <v>-1.2386476</v>
      </c>
      <c r="GN27" s="257">
        <v>-7.4633269999999996</v>
      </c>
      <c r="GO27" s="258">
        <v>-1.4298200000000001</v>
      </c>
      <c r="GP27" s="257">
        <v>-7.7961660000000004</v>
      </c>
      <c r="GQ27" s="258">
        <v>-1.554484</v>
      </c>
      <c r="GR27" s="257">
        <v>-7.3823309999999998</v>
      </c>
      <c r="GS27" s="258">
        <v>-1.535453</v>
      </c>
    </row>
    <row r="28" spans="1:201">
      <c r="B28" s="5">
        <v>-7.8486592000000002</v>
      </c>
      <c r="C28" s="6">
        <v>-1.9373589</v>
      </c>
      <c r="D28" s="5">
        <v>-7.6806397000000004</v>
      </c>
      <c r="E28" s="6">
        <v>-1.9531049</v>
      </c>
      <c r="F28" s="5">
        <v>-7.4488219999999998</v>
      </c>
      <c r="G28" s="6">
        <v>-2.0465469999999999</v>
      </c>
      <c r="H28" s="5">
        <v>-7.1969158000000002</v>
      </c>
      <c r="I28" s="6">
        <v>-1.9353241000000001</v>
      </c>
      <c r="J28" s="5">
        <v>-7.6153024</v>
      </c>
      <c r="K28" s="6">
        <v>-1.9974548000000001</v>
      </c>
      <c r="L28" s="5">
        <v>-7.4638030000000004</v>
      </c>
      <c r="M28" s="6">
        <v>-1.9213089999999999</v>
      </c>
      <c r="N28" s="5">
        <v>-7.6477690000000003</v>
      </c>
      <c r="O28" s="6">
        <v>-2.2482540000000002</v>
      </c>
      <c r="P28" s="5">
        <v>-7.1956300000000004</v>
      </c>
      <c r="Q28" s="6">
        <v>-2.1383760000000001</v>
      </c>
      <c r="R28" s="5">
        <v>-7.5257736</v>
      </c>
      <c r="S28" s="6">
        <v>-1.9862485999999999</v>
      </c>
      <c r="T28" s="5">
        <v>-7.5451484999999998</v>
      </c>
      <c r="U28" s="6">
        <v>-2.2058692</v>
      </c>
      <c r="V28" s="5">
        <v>-8.0092890000000008</v>
      </c>
      <c r="W28" s="6">
        <v>-1.9931920000000001</v>
      </c>
      <c r="X28" s="5">
        <v>-7.5849849999999996</v>
      </c>
      <c r="Y28" s="6">
        <v>-1.896712</v>
      </c>
      <c r="Z28" s="5">
        <v>-7.7466802000000001</v>
      </c>
      <c r="AA28" s="6">
        <v>-2.1028376</v>
      </c>
      <c r="AB28" s="5">
        <v>-7.1976009999999997</v>
      </c>
      <c r="AC28" s="6">
        <v>-2.2046999999999999</v>
      </c>
      <c r="AD28" s="5">
        <v>-7.6271553000000001</v>
      </c>
      <c r="AE28" s="6">
        <v>-1.8061208</v>
      </c>
      <c r="AF28" s="5">
        <v>-7.8744610000000002</v>
      </c>
      <c r="AG28" s="6">
        <v>-2.0902690000000002</v>
      </c>
      <c r="AH28" s="5">
        <v>-7.3519610000000002</v>
      </c>
      <c r="AI28" s="6">
        <v>-2.0596410000000001</v>
      </c>
      <c r="AJ28" s="5">
        <v>-7.4041322999999997</v>
      </c>
      <c r="AK28" s="6">
        <v>-1.8880846</v>
      </c>
      <c r="AL28" s="5">
        <v>-7.4734683999999998</v>
      </c>
      <c r="AM28" s="6">
        <v>-1.9445758</v>
      </c>
      <c r="AN28" s="5">
        <v>-7.9255415999999999</v>
      </c>
      <c r="AO28" s="6">
        <v>-2.0518578000000001</v>
      </c>
      <c r="AP28" s="5">
        <v>-7.3157069999999997</v>
      </c>
      <c r="AQ28" s="6">
        <v>-1.9462029999999999</v>
      </c>
      <c r="AR28" s="5">
        <v>-7.6226929999999999</v>
      </c>
      <c r="AS28" s="6">
        <v>-1.977476</v>
      </c>
      <c r="AT28" s="5">
        <v>-7.8702290000000001</v>
      </c>
      <c r="AU28" s="6">
        <v>-1.9043600000000001</v>
      </c>
      <c r="AV28" s="5">
        <v>-7.6703010999999996</v>
      </c>
      <c r="AW28" s="6">
        <v>-1.9262045999999999</v>
      </c>
      <c r="AX28" s="5">
        <v>-7.2658160000000001</v>
      </c>
      <c r="AY28" s="6">
        <v>-2.2375850000000002</v>
      </c>
      <c r="AZ28" s="5">
        <v>-7.6392458000000003</v>
      </c>
      <c r="BA28" s="6">
        <v>-2.0186275999999999</v>
      </c>
      <c r="BB28" s="5">
        <v>-7.1664159999999999</v>
      </c>
      <c r="BC28" s="6">
        <v>-1.9366003000000001</v>
      </c>
      <c r="BD28" s="5">
        <v>-7.7012729999999996</v>
      </c>
      <c r="BE28" s="6">
        <v>-1.9618530000000001</v>
      </c>
      <c r="BF28" s="5">
        <v>-7.5546562000000002</v>
      </c>
      <c r="BG28" s="6">
        <v>-1.8480677000000001</v>
      </c>
      <c r="BH28" s="5">
        <v>-7.8603009999999998</v>
      </c>
      <c r="BI28" s="6">
        <v>-2.11538</v>
      </c>
      <c r="BJ28" s="5">
        <v>-7.6828690999999996</v>
      </c>
      <c r="BK28" s="6">
        <v>-1.7537174</v>
      </c>
      <c r="BL28" s="5">
        <v>-7.5472780000000004</v>
      </c>
      <c r="BM28" s="6">
        <v>-1.8862270000000001</v>
      </c>
      <c r="BN28" s="5">
        <v>-7.3600599999999998</v>
      </c>
      <c r="BO28" s="6">
        <v>-2.0760420000000002</v>
      </c>
      <c r="BP28" s="5">
        <v>-8.0722170000000002</v>
      </c>
      <c r="BQ28" s="6">
        <v>-2.1013890000000002</v>
      </c>
      <c r="BR28" s="5">
        <v>-7.2450450000000002</v>
      </c>
      <c r="BS28" s="6">
        <v>-1.9127639999999999</v>
      </c>
      <c r="BT28" s="5">
        <v>-7.48536</v>
      </c>
      <c r="BU28" s="6">
        <v>-1.898434</v>
      </c>
      <c r="BV28" s="5">
        <v>-7.5767835000000003</v>
      </c>
      <c r="BW28" s="6">
        <v>-1.9231075</v>
      </c>
      <c r="BX28" s="5">
        <v>-7.2775666000000001</v>
      </c>
      <c r="BY28" s="6">
        <v>-1.9674925000000001</v>
      </c>
      <c r="BZ28" s="5">
        <v>-7.5717400000000001</v>
      </c>
      <c r="CA28" s="6">
        <v>-2.0642299999999998</v>
      </c>
      <c r="CB28" s="5">
        <v>-7.6253587999999999</v>
      </c>
      <c r="CC28" s="6">
        <v>-1.7741058999999999</v>
      </c>
      <c r="CD28" s="5">
        <v>-7.8511809000000001</v>
      </c>
      <c r="CE28" s="6">
        <v>-1.9198421999999999</v>
      </c>
      <c r="CF28" s="5">
        <v>-7.63809</v>
      </c>
      <c r="CG28" s="6">
        <v>-1.9287399999999999</v>
      </c>
      <c r="CH28" s="5">
        <v>-7.8259109999999996</v>
      </c>
      <c r="CI28" s="6">
        <v>-1.991336</v>
      </c>
      <c r="CJ28" s="5">
        <v>-7.4838199999999997</v>
      </c>
      <c r="CK28" s="6">
        <v>-2.038916</v>
      </c>
      <c r="CL28" s="5">
        <v>-7.8746859999999996</v>
      </c>
      <c r="CM28" s="6">
        <v>-2.113559</v>
      </c>
      <c r="CN28" s="5">
        <v>-7.382504</v>
      </c>
      <c r="CO28" s="6">
        <v>-1.8999250000000001</v>
      </c>
      <c r="CP28" s="5">
        <v>-7.2693532000000003</v>
      </c>
      <c r="CQ28" s="6">
        <v>-1.8813437</v>
      </c>
      <c r="CR28" s="5">
        <v>-7.7961809999999998</v>
      </c>
      <c r="CS28" s="6">
        <v>-2.1024310000000002</v>
      </c>
      <c r="CT28" s="5">
        <v>-7.1044001999999997</v>
      </c>
      <c r="CU28" s="6">
        <v>-2.0836483000000001</v>
      </c>
      <c r="CV28" s="5">
        <v>-7.2773471000000001</v>
      </c>
      <c r="CW28" s="6">
        <v>-2.0552288999999999</v>
      </c>
      <c r="CX28" s="5">
        <v>-7.9091886999999996</v>
      </c>
      <c r="CY28" s="6">
        <v>-1.8983734000000001</v>
      </c>
      <c r="CZ28" s="5">
        <v>-7.6046820000000004</v>
      </c>
      <c r="DA28" s="6">
        <v>-2.0478093999999998</v>
      </c>
      <c r="DB28" s="5">
        <v>-7.613715</v>
      </c>
      <c r="DC28" s="6">
        <v>-2.1191</v>
      </c>
      <c r="DD28" s="5">
        <v>-7.5746890000000002</v>
      </c>
      <c r="DE28" s="6">
        <v>-2.1296909999999998</v>
      </c>
      <c r="DF28" s="5">
        <v>-7.3648125000000002</v>
      </c>
      <c r="DG28" s="6">
        <v>-2.0537399000000001</v>
      </c>
      <c r="DH28" s="5">
        <v>-7.7892650000000003</v>
      </c>
      <c r="DI28" s="6">
        <v>-2.118465</v>
      </c>
      <c r="DJ28" s="5">
        <v>-7.8037644999999998</v>
      </c>
      <c r="DK28" s="6">
        <v>-1.9628144999999999</v>
      </c>
      <c r="DL28" s="5">
        <v>-7.4143540000000003</v>
      </c>
      <c r="DM28" s="6">
        <v>-1.915637</v>
      </c>
      <c r="DN28" s="5">
        <v>-7.4357382000000003</v>
      </c>
      <c r="DO28" s="6">
        <v>-1.7573380000000001</v>
      </c>
      <c r="DP28" s="5">
        <v>-7.3480331999999997</v>
      </c>
      <c r="DQ28" s="6">
        <v>-2.0740194000000001</v>
      </c>
      <c r="DR28" s="5">
        <v>-7.4250920000000002</v>
      </c>
      <c r="DS28" s="6">
        <v>-2.2240880000000001</v>
      </c>
      <c r="DT28" s="5">
        <v>-7.5522093999999997</v>
      </c>
      <c r="DU28" s="6">
        <v>-2.1302067999999998</v>
      </c>
      <c r="DV28" s="5">
        <v>-7.0355195999999998</v>
      </c>
      <c r="DW28" s="6">
        <v>-1.9016069</v>
      </c>
      <c r="DX28" s="5">
        <v>-7.3158269999999996</v>
      </c>
      <c r="DY28" s="6">
        <v>-1.8999779999999999</v>
      </c>
      <c r="DZ28" s="5">
        <v>-7.6221620000000003</v>
      </c>
      <c r="EA28" s="6">
        <v>-1.8918330000000001</v>
      </c>
      <c r="EB28" s="5">
        <v>-7.4395090000000001</v>
      </c>
      <c r="EC28" s="6">
        <v>-2.188688</v>
      </c>
      <c r="ED28" s="5">
        <v>-7.5609109999999999</v>
      </c>
      <c r="EE28" s="6">
        <v>-2.0527169999999999</v>
      </c>
      <c r="EF28" s="5">
        <v>-7.5198119999999999</v>
      </c>
      <c r="EG28" s="6">
        <v>-1.990572</v>
      </c>
      <c r="EH28" s="5">
        <v>-7.4590800000000002</v>
      </c>
      <c r="EI28" s="6">
        <v>-2.0131692000000001</v>
      </c>
      <c r="EJ28" s="5">
        <v>-7.5342735999999997</v>
      </c>
      <c r="EK28" s="6">
        <v>-1.7632995</v>
      </c>
      <c r="EL28" s="5">
        <v>-7.2460190000000004</v>
      </c>
      <c r="EM28" s="6">
        <v>-1.890844</v>
      </c>
      <c r="EN28" s="5">
        <v>-7.7858445999999999</v>
      </c>
      <c r="EO28" s="6">
        <v>-2.0326038999999998</v>
      </c>
      <c r="EP28" s="5">
        <v>-7.5093037000000002</v>
      </c>
      <c r="EQ28" s="6">
        <v>-2.0597009000000002</v>
      </c>
      <c r="ER28" s="5">
        <v>-7.5749123999999997</v>
      </c>
      <c r="ES28" s="6">
        <v>-1.8556425999999999</v>
      </c>
      <c r="ET28" s="5">
        <v>-7.1645099999999999</v>
      </c>
      <c r="EU28" s="6">
        <v>-2.0831740000000001</v>
      </c>
      <c r="EV28" s="5">
        <v>-8.1210047000000003</v>
      </c>
      <c r="EW28" s="6">
        <v>-2.0121931000000002</v>
      </c>
      <c r="EX28" s="5">
        <v>-7.8941148999999999</v>
      </c>
      <c r="EY28" s="6">
        <v>-2.0772222</v>
      </c>
      <c r="EZ28" s="5">
        <v>-7.3746929999999997</v>
      </c>
      <c r="FA28" s="6">
        <v>-1.994264</v>
      </c>
      <c r="FB28" s="5">
        <v>-8.0296532000000003</v>
      </c>
      <c r="FC28" s="6">
        <v>-2.0366949000000001</v>
      </c>
      <c r="FD28" s="5">
        <v>-7.5060460000000004</v>
      </c>
      <c r="FE28" s="6">
        <v>-2.0704560000000001</v>
      </c>
      <c r="FF28" s="5">
        <v>-7.5467779999999998</v>
      </c>
      <c r="FG28" s="6">
        <v>-2.2475480000000001</v>
      </c>
      <c r="FH28" s="5">
        <v>-7.6226130000000003</v>
      </c>
      <c r="FI28" s="6">
        <v>-2.2568809999999999</v>
      </c>
      <c r="FJ28" s="5">
        <v>-7.2428889999999999</v>
      </c>
      <c r="FK28" s="6">
        <v>-1.874031</v>
      </c>
      <c r="FL28" s="5">
        <v>-7.8940615000000003</v>
      </c>
      <c r="FM28" s="6">
        <v>-2.0587124000000001</v>
      </c>
      <c r="FN28" s="5">
        <v>-7.5334753000000001</v>
      </c>
      <c r="FO28" s="6">
        <v>-1.8433250000000001</v>
      </c>
      <c r="FP28" s="5">
        <v>-7.7501629999999997</v>
      </c>
      <c r="FQ28" s="6">
        <v>-2.1897120000000001</v>
      </c>
      <c r="FR28" s="5">
        <v>-7.4477865999999997</v>
      </c>
      <c r="FS28" s="6">
        <v>-1.8292911000000001</v>
      </c>
      <c r="FT28" s="5">
        <v>-7.9139470000000003</v>
      </c>
      <c r="FU28" s="6">
        <v>-1.9444920000000001</v>
      </c>
      <c r="FV28" s="5">
        <v>-7.6009314000000003</v>
      </c>
      <c r="FW28" s="6">
        <v>-2.1085598999999999</v>
      </c>
      <c r="FX28" s="5">
        <v>-7.6110422</v>
      </c>
      <c r="FY28" s="6">
        <v>-1.8572911999999999</v>
      </c>
      <c r="FZ28" s="5">
        <v>-7.4762328</v>
      </c>
      <c r="GA28" s="6">
        <v>-1.7772117000000001</v>
      </c>
      <c r="GB28" s="5">
        <v>-7.5304659999999997</v>
      </c>
      <c r="GC28" s="6">
        <v>-1.854941</v>
      </c>
      <c r="GD28" s="257">
        <v>-7.292834</v>
      </c>
      <c r="GE28" s="258">
        <v>-2.101105</v>
      </c>
      <c r="GF28" s="257">
        <v>-7.6254796999999996</v>
      </c>
      <c r="GG28" s="258">
        <v>-1.8454344</v>
      </c>
      <c r="GH28" s="257">
        <v>-7.6740721000000001</v>
      </c>
      <c r="GI28" s="258">
        <v>-2.0324882999999998</v>
      </c>
      <c r="GJ28" s="257">
        <v>-7.5229140000000001</v>
      </c>
      <c r="GK28" s="258">
        <v>-1.906784</v>
      </c>
      <c r="GL28" s="257">
        <v>-8.0530588999999999</v>
      </c>
      <c r="GM28" s="258">
        <v>-2.1806377000000001</v>
      </c>
      <c r="GN28" s="257">
        <v>-7.4543549999999996</v>
      </c>
      <c r="GO28" s="258">
        <v>-2.0783779999999998</v>
      </c>
      <c r="GP28" s="257">
        <v>-7.8130329999999999</v>
      </c>
      <c r="GQ28" s="258">
        <v>-2.0160309999999999</v>
      </c>
      <c r="GR28" s="257">
        <v>-7.2862070000000001</v>
      </c>
      <c r="GS28" s="258">
        <v>-2.04928</v>
      </c>
    </row>
    <row r="29" spans="1:201">
      <c r="B29" s="5">
        <v>-7.8027351999999999</v>
      </c>
      <c r="C29" s="6">
        <v>-2.0601522999999999</v>
      </c>
      <c r="D29" s="5">
        <v>-7.8294043000000002</v>
      </c>
      <c r="E29" s="6">
        <v>-1.960221</v>
      </c>
      <c r="F29" s="5">
        <v>-7.3846509999999999</v>
      </c>
      <c r="G29" s="6">
        <v>-1.95113</v>
      </c>
      <c r="H29" s="5">
        <v>-7.2440743999999997</v>
      </c>
      <c r="I29" s="6">
        <v>-1.8781886000000001</v>
      </c>
      <c r="J29" s="5">
        <v>-7.6423907</v>
      </c>
      <c r="K29" s="6">
        <v>-1.9032826</v>
      </c>
      <c r="L29" s="5">
        <v>-7.64933</v>
      </c>
      <c r="M29" s="6">
        <v>-2.0093899999999998</v>
      </c>
      <c r="N29" s="5">
        <v>-7.7966949999999997</v>
      </c>
      <c r="O29" s="6">
        <v>-2.0729030000000002</v>
      </c>
      <c r="P29" s="5">
        <v>-7.0624310000000001</v>
      </c>
      <c r="Q29" s="6">
        <v>-2.0102959999999999</v>
      </c>
      <c r="R29" s="5">
        <v>-7.4740849999999996</v>
      </c>
      <c r="S29" s="6">
        <v>-2.0281315000000002</v>
      </c>
      <c r="T29" s="5">
        <v>-7.5723658</v>
      </c>
      <c r="U29" s="6">
        <v>-1.9480058</v>
      </c>
      <c r="V29" s="5">
        <v>-7.822031</v>
      </c>
      <c r="W29" s="6">
        <v>-1.9628129999999999</v>
      </c>
      <c r="X29" s="5">
        <v>-7.5686980000000004</v>
      </c>
      <c r="Y29" s="6">
        <v>-1.7848550000000001</v>
      </c>
      <c r="Z29" s="5">
        <v>-7.8171808</v>
      </c>
      <c r="AA29" s="6">
        <v>-2.1261079000000001</v>
      </c>
      <c r="AB29" s="5">
        <v>-6.9662129999999998</v>
      </c>
      <c r="AC29" s="6">
        <v>-1.9971909999999999</v>
      </c>
      <c r="AD29" s="5">
        <v>-7.4097290999999998</v>
      </c>
      <c r="AE29" s="6">
        <v>-1.7494711999999999</v>
      </c>
      <c r="AF29" s="5">
        <v>-7.7687710000000001</v>
      </c>
      <c r="AG29" s="6">
        <v>-2.215306</v>
      </c>
      <c r="AH29" s="5">
        <v>-7.5046229999999996</v>
      </c>
      <c r="AI29" s="6">
        <v>-1.923009</v>
      </c>
      <c r="AJ29" s="5">
        <v>-7.1541173999999996</v>
      </c>
      <c r="AK29" s="6">
        <v>-1.8421787000000001</v>
      </c>
      <c r="AL29" s="5">
        <v>-7.4360322999999999</v>
      </c>
      <c r="AM29" s="6">
        <v>-1.7406446</v>
      </c>
      <c r="AN29" s="5">
        <v>-7.7439200000000001</v>
      </c>
      <c r="AO29" s="6">
        <v>-2.0397422000000001</v>
      </c>
      <c r="AP29" s="5">
        <v>-7.4241919999999997</v>
      </c>
      <c r="AQ29" s="6">
        <v>-1.9987729999999999</v>
      </c>
      <c r="AR29" s="5">
        <v>-7.5731169999999999</v>
      </c>
      <c r="AS29" s="6">
        <v>-1.9668779999999999</v>
      </c>
      <c r="AT29" s="5">
        <v>-8.1535100000000007</v>
      </c>
      <c r="AU29" s="6">
        <v>-1.887982</v>
      </c>
      <c r="AV29" s="5">
        <v>-7.5824341999999998</v>
      </c>
      <c r="AW29" s="6">
        <v>-1.8047877000000001</v>
      </c>
      <c r="AX29" s="5">
        <v>-7.1012599999999999</v>
      </c>
      <c r="AY29" s="6">
        <v>-2.2942109999999998</v>
      </c>
      <c r="AZ29" s="5">
        <v>-7.8645360999999996</v>
      </c>
      <c r="BA29" s="6">
        <v>-1.8679798000000001</v>
      </c>
      <c r="BB29" s="5">
        <v>-6.9611707000000003</v>
      </c>
      <c r="BC29" s="6">
        <v>-1.9093876999999999</v>
      </c>
      <c r="BD29" s="5">
        <v>-7.4298250000000001</v>
      </c>
      <c r="BE29" s="6">
        <v>-1.908161</v>
      </c>
      <c r="BF29" s="5">
        <v>-7.4996805999999996</v>
      </c>
      <c r="BG29" s="6">
        <v>-1.9724183</v>
      </c>
      <c r="BH29" s="5">
        <v>-8.0333509999999997</v>
      </c>
      <c r="BI29" s="6">
        <v>-2.1250149999999999</v>
      </c>
      <c r="BJ29" s="5">
        <v>-7.6187563000000003</v>
      </c>
      <c r="BK29" s="6">
        <v>-1.8791659999999999</v>
      </c>
      <c r="BL29" s="5">
        <v>-7.3948010000000002</v>
      </c>
      <c r="BM29" s="6">
        <v>-1.8326480000000001</v>
      </c>
      <c r="BN29" s="5">
        <v>-7.2533909999999997</v>
      </c>
      <c r="BO29" s="6">
        <v>-1.9449339999999999</v>
      </c>
      <c r="BP29" s="5">
        <v>-8.0360340000000008</v>
      </c>
      <c r="BQ29" s="6">
        <v>-2.0492949999999999</v>
      </c>
      <c r="BR29" s="5">
        <v>-7.1682379999999997</v>
      </c>
      <c r="BS29" s="6">
        <v>-1.9557960000000001</v>
      </c>
      <c r="BT29" s="5">
        <v>-7.3866860000000001</v>
      </c>
      <c r="BU29" s="6">
        <v>-1.7209810000000001</v>
      </c>
      <c r="BV29" s="5">
        <v>-7.5602280999999998</v>
      </c>
      <c r="BW29" s="6">
        <v>-2.0045206000000002</v>
      </c>
      <c r="BX29" s="5">
        <v>-7.3591749999999996</v>
      </c>
      <c r="BY29" s="6">
        <v>-1.8883285000000001</v>
      </c>
      <c r="BZ29" s="5">
        <v>-7.3351740000000003</v>
      </c>
      <c r="CA29" s="6">
        <v>-2.0671050000000002</v>
      </c>
      <c r="CB29" s="5">
        <v>-7.5514903999999996</v>
      </c>
      <c r="CC29" s="6">
        <v>-1.7128407999999999</v>
      </c>
      <c r="CD29" s="5">
        <v>-7.7940665999999998</v>
      </c>
      <c r="CE29" s="6">
        <v>-2.0032014999999999</v>
      </c>
      <c r="CF29" s="5">
        <v>-7.6901390000000003</v>
      </c>
      <c r="CG29" s="6">
        <v>-1.839332</v>
      </c>
      <c r="CH29" s="5">
        <v>-7.6340349999999999</v>
      </c>
      <c r="CI29" s="6">
        <v>-2.078036</v>
      </c>
      <c r="CJ29" s="5">
        <v>-7.668685</v>
      </c>
      <c r="CK29" s="6">
        <v>-2.0473089999999998</v>
      </c>
      <c r="CL29" s="5">
        <v>-8.0175750000000008</v>
      </c>
      <c r="CM29" s="6">
        <v>-2.1340889999999999</v>
      </c>
      <c r="CN29" s="5">
        <v>-7.6272099999999998</v>
      </c>
      <c r="CO29" s="6">
        <v>-2.0540630000000002</v>
      </c>
      <c r="CP29" s="5">
        <v>-7.2740676000000004</v>
      </c>
      <c r="CQ29" s="6">
        <v>-1.9608882000000001</v>
      </c>
      <c r="CR29" s="5">
        <v>-7.827178</v>
      </c>
      <c r="CS29" s="6">
        <v>-2.0834760000000001</v>
      </c>
      <c r="CT29" s="5">
        <v>-7.1914544999999999</v>
      </c>
      <c r="CU29" s="6">
        <v>-2.0047391999999999</v>
      </c>
      <c r="CV29" s="5">
        <v>-7.5949667999999999</v>
      </c>
      <c r="CW29" s="6">
        <v>-1.9486854</v>
      </c>
      <c r="CX29" s="5">
        <v>-7.9258569000000003</v>
      </c>
      <c r="CY29" s="6">
        <v>-1.8417751</v>
      </c>
      <c r="CZ29" s="5">
        <v>-7.5997893000000003</v>
      </c>
      <c r="DA29" s="6">
        <v>-1.7840349</v>
      </c>
      <c r="DB29" s="5">
        <v>-7.6939039999999999</v>
      </c>
      <c r="DC29" s="6">
        <v>-2.1387299999999998</v>
      </c>
      <c r="DD29" s="5">
        <v>-7.5747710000000001</v>
      </c>
      <c r="DE29" s="6">
        <v>-2.1792229999999999</v>
      </c>
      <c r="DF29" s="5">
        <v>-7.4460433000000004</v>
      </c>
      <c r="DG29" s="6">
        <v>-1.9650278999999999</v>
      </c>
      <c r="DH29" s="5">
        <v>-7.6662679999999996</v>
      </c>
      <c r="DI29" s="6">
        <v>-2.1337630000000001</v>
      </c>
      <c r="DJ29" s="5">
        <v>-7.5560783000000002</v>
      </c>
      <c r="DK29" s="6">
        <v>-1.8400866</v>
      </c>
      <c r="DL29" s="5">
        <v>-7.5497120000000004</v>
      </c>
      <c r="DM29" s="6">
        <v>-1.958521</v>
      </c>
      <c r="DN29" s="5">
        <v>-7.5784269000000002</v>
      </c>
      <c r="DO29" s="6">
        <v>-1.9157738</v>
      </c>
      <c r="DP29" s="5">
        <v>-7.0035126999999999</v>
      </c>
      <c r="DQ29" s="6">
        <v>-1.8860432</v>
      </c>
      <c r="DR29" s="5">
        <v>-7.2577720000000001</v>
      </c>
      <c r="DS29" s="6">
        <v>-1.8375170000000001</v>
      </c>
      <c r="DT29" s="5">
        <v>-7.3906301000000001</v>
      </c>
      <c r="DU29" s="6">
        <v>-2.0702910999999999</v>
      </c>
      <c r="DV29" s="5">
        <v>-6.8517440000000001</v>
      </c>
      <c r="DW29" s="6">
        <v>-1.8813835999999999</v>
      </c>
      <c r="DX29" s="5">
        <v>-7.018135</v>
      </c>
      <c r="DY29" s="6">
        <v>-1.858206</v>
      </c>
      <c r="DZ29" s="5">
        <v>-7.5821379999999996</v>
      </c>
      <c r="EA29" s="6">
        <v>-1.872986</v>
      </c>
      <c r="EB29" s="5">
        <v>-7.4008989999999999</v>
      </c>
      <c r="EC29" s="6">
        <v>-1.978666</v>
      </c>
      <c r="ED29" s="5">
        <v>-7.7383550000000003</v>
      </c>
      <c r="EE29" s="6">
        <v>-2.1821229999999998</v>
      </c>
      <c r="EF29" s="5">
        <v>-7.3218079999999999</v>
      </c>
      <c r="EG29" s="6">
        <v>-1.9867239999999999</v>
      </c>
      <c r="EH29" s="5">
        <v>-7.2549339000000002</v>
      </c>
      <c r="EI29" s="6">
        <v>-1.9621156</v>
      </c>
      <c r="EJ29" s="5">
        <v>-7.5930492999999997</v>
      </c>
      <c r="EK29" s="6">
        <v>-1.9530695</v>
      </c>
      <c r="EL29" s="5">
        <v>-7.194801</v>
      </c>
      <c r="EM29" s="6">
        <v>-2.0407190000000002</v>
      </c>
      <c r="EN29" s="5">
        <v>-7.8111264</v>
      </c>
      <c r="EO29" s="6">
        <v>-2.0183707000000002</v>
      </c>
      <c r="EP29" s="5">
        <v>-7.1927399000000003</v>
      </c>
      <c r="EQ29" s="6">
        <v>-2.0381225999999999</v>
      </c>
      <c r="ER29" s="5">
        <v>-7.4310752999999998</v>
      </c>
      <c r="ES29" s="6">
        <v>-1.800457</v>
      </c>
      <c r="ET29" s="5">
        <v>-7.194096</v>
      </c>
      <c r="EU29" s="6">
        <v>-1.9921059999999999</v>
      </c>
      <c r="EV29" s="5">
        <v>-7.6250666000000002</v>
      </c>
      <c r="EW29" s="6">
        <v>-2.0417993999999999</v>
      </c>
      <c r="EX29" s="5">
        <v>-7.7860614000000004</v>
      </c>
      <c r="EY29" s="6">
        <v>-1.8530313</v>
      </c>
      <c r="EZ29" s="5">
        <v>-7.4429319999999999</v>
      </c>
      <c r="FA29" s="6">
        <v>-2.0065050000000002</v>
      </c>
      <c r="FB29" s="5">
        <v>-8.0640269</v>
      </c>
      <c r="FC29" s="6">
        <v>-2.0124203999999999</v>
      </c>
      <c r="FD29" s="5">
        <v>-7.2258129999999996</v>
      </c>
      <c r="FE29" s="6">
        <v>-1.952275</v>
      </c>
      <c r="FF29" s="5">
        <v>-7.6518699999999997</v>
      </c>
      <c r="FG29" s="6">
        <v>-2.1853159999999998</v>
      </c>
      <c r="FH29" s="5">
        <v>-7.648085</v>
      </c>
      <c r="FI29" s="6">
        <v>-1.988227</v>
      </c>
      <c r="FJ29" s="5">
        <v>-7.2657470000000002</v>
      </c>
      <c r="FK29" s="6">
        <v>-1.857734</v>
      </c>
      <c r="FL29" s="5">
        <v>-7.6640024000000002</v>
      </c>
      <c r="FM29" s="6">
        <v>-1.8871206</v>
      </c>
      <c r="FN29" s="5">
        <v>-7.6326568000000004</v>
      </c>
      <c r="FO29" s="6">
        <v>-1.9563102999999999</v>
      </c>
      <c r="FP29" s="5">
        <v>-7.5865629999999999</v>
      </c>
      <c r="FQ29" s="6">
        <v>-2.2328199999999998</v>
      </c>
      <c r="FR29" s="5">
        <v>-7.2682130000000003</v>
      </c>
      <c r="FS29" s="6">
        <v>-1.8482814999999999</v>
      </c>
      <c r="FT29" s="5">
        <v>-7.535291</v>
      </c>
      <c r="FU29" s="6">
        <v>-1.796503</v>
      </c>
      <c r="FV29" s="5">
        <v>-7.5114957000000002</v>
      </c>
      <c r="FW29" s="6">
        <v>-1.953111</v>
      </c>
      <c r="FX29" s="5">
        <v>-7.3824297000000003</v>
      </c>
      <c r="FY29" s="6">
        <v>-1.9084833000000001</v>
      </c>
      <c r="FZ29" s="5">
        <v>-7.2970819999999996</v>
      </c>
      <c r="GA29" s="6">
        <v>-1.9606988000000001</v>
      </c>
      <c r="GB29" s="5">
        <v>-7.1657820000000001</v>
      </c>
      <c r="GC29" s="6">
        <v>-1.925989</v>
      </c>
      <c r="GD29" s="257">
        <v>-7.276376</v>
      </c>
      <c r="GE29" s="258">
        <v>-2.233508</v>
      </c>
      <c r="GF29" s="257">
        <v>-7.5934691000000001</v>
      </c>
      <c r="GG29" s="258">
        <v>-1.9297314999999999</v>
      </c>
      <c r="GH29" s="257">
        <v>-7.6755184999999999</v>
      </c>
      <c r="GI29" s="258">
        <v>-2.2267446</v>
      </c>
      <c r="GJ29" s="257">
        <v>-7.5075019999999997</v>
      </c>
      <c r="GK29" s="258">
        <v>-1.8339780000000001</v>
      </c>
      <c r="GL29" s="257">
        <v>-7.818638</v>
      </c>
      <c r="GM29" s="258">
        <v>-1.9518226000000001</v>
      </c>
      <c r="GN29" s="257">
        <v>-7.3068819999999999</v>
      </c>
      <c r="GO29" s="258">
        <v>-2.0434549999999998</v>
      </c>
      <c r="GP29" s="257">
        <v>-7.5547380000000004</v>
      </c>
      <c r="GQ29" s="258">
        <v>-1.8606020000000001</v>
      </c>
      <c r="GR29" s="257">
        <v>-7.2723959999999996</v>
      </c>
      <c r="GS29" s="258">
        <v>-2.022278</v>
      </c>
    </row>
    <row r="30" spans="1:201">
      <c r="B30" s="5">
        <v>-8.1649581999999992</v>
      </c>
      <c r="C30" s="6">
        <v>-2.0524472999999999</v>
      </c>
      <c r="D30" s="5">
        <v>-7.9325239999999999</v>
      </c>
      <c r="E30" s="6">
        <v>-1.9997186</v>
      </c>
      <c r="F30" s="5">
        <v>-8.1035500000000003</v>
      </c>
      <c r="G30" s="6">
        <v>-1.949945</v>
      </c>
      <c r="H30" s="5">
        <v>-7.6047015</v>
      </c>
      <c r="I30" s="6">
        <v>-1.8097384000000001</v>
      </c>
      <c r="J30" s="5">
        <v>-7.8170641999999999</v>
      </c>
      <c r="K30" s="6">
        <v>-1.9005022</v>
      </c>
      <c r="L30" s="5">
        <v>-8.1204669999999997</v>
      </c>
      <c r="M30" s="6">
        <v>-1.8055939999999999</v>
      </c>
      <c r="N30" s="5">
        <v>-7.8587949999999998</v>
      </c>
      <c r="O30" s="6">
        <v>-2.04358</v>
      </c>
      <c r="P30" s="5">
        <v>-7.5503869999999997</v>
      </c>
      <c r="Q30" s="6">
        <v>-1.8791979999999999</v>
      </c>
      <c r="R30" s="5">
        <v>-8.0071005</v>
      </c>
      <c r="S30" s="6">
        <v>-1.8166823000000001</v>
      </c>
      <c r="T30" s="5">
        <v>-7.9703480000000004</v>
      </c>
      <c r="U30" s="6">
        <v>-1.9908167000000001</v>
      </c>
      <c r="V30" s="5">
        <v>-8.3306760000000004</v>
      </c>
      <c r="W30" s="6">
        <v>-1.9117310000000001</v>
      </c>
      <c r="X30" s="5">
        <v>-7.9241950000000001</v>
      </c>
      <c r="Y30" s="6">
        <v>-1.835432</v>
      </c>
      <c r="Z30" s="5">
        <v>-7.9345511000000002</v>
      </c>
      <c r="AA30" s="6">
        <v>-1.9092737</v>
      </c>
      <c r="AB30" s="5">
        <v>-7.1482919999999996</v>
      </c>
      <c r="AC30" s="6">
        <v>-1.9854000000000001</v>
      </c>
      <c r="AD30" s="5">
        <v>-8.1324792000000006</v>
      </c>
      <c r="AE30" s="6">
        <v>-1.7841117</v>
      </c>
      <c r="AF30" s="5">
        <v>-7.9889270000000003</v>
      </c>
      <c r="AG30" s="6">
        <v>-1.8872329999999999</v>
      </c>
      <c r="AH30" s="5">
        <v>-7.7780930000000001</v>
      </c>
      <c r="AI30" s="6">
        <v>-1.929462</v>
      </c>
      <c r="AJ30" s="5">
        <v>-7.3524386000000002</v>
      </c>
      <c r="AK30" s="6">
        <v>-1.7734163000000001</v>
      </c>
      <c r="AL30" s="5">
        <v>-8.0362893999999994</v>
      </c>
      <c r="AM30" s="6">
        <v>-1.8442936999999999</v>
      </c>
      <c r="AN30" s="5">
        <v>-8.0255598999999993</v>
      </c>
      <c r="AO30" s="6">
        <v>-1.7766222</v>
      </c>
      <c r="AP30" s="5">
        <v>-7.7330519999999998</v>
      </c>
      <c r="AQ30" s="6">
        <v>-1.8936219999999999</v>
      </c>
      <c r="AR30" s="5">
        <v>-7.8628920000000004</v>
      </c>
      <c r="AS30" s="6">
        <v>-1.8577349999999999</v>
      </c>
      <c r="AT30" s="5">
        <v>-8.7171710000000004</v>
      </c>
      <c r="AU30" s="6">
        <v>-1.636118</v>
      </c>
      <c r="AV30" s="5">
        <v>-7.9548559000000001</v>
      </c>
      <c r="AW30" s="6">
        <v>-1.7758221999999999</v>
      </c>
      <c r="AX30" s="5">
        <v>-7.5339850000000004</v>
      </c>
      <c r="AY30" s="6">
        <v>-2.1520260000000002</v>
      </c>
      <c r="AZ30" s="5">
        <v>-8.4007818000000007</v>
      </c>
      <c r="BA30" s="6">
        <v>-1.7982893</v>
      </c>
      <c r="BB30" s="5">
        <v>-7.2358748000000004</v>
      </c>
      <c r="BC30" s="6">
        <v>-1.7833075</v>
      </c>
      <c r="BD30" s="5">
        <v>-7.8828639999999996</v>
      </c>
      <c r="BE30" s="6">
        <v>-1.9718309999999999</v>
      </c>
      <c r="BF30" s="5">
        <v>-7.7401543000000004</v>
      </c>
      <c r="BG30" s="6">
        <v>-1.7612132</v>
      </c>
      <c r="BH30" s="5">
        <v>-8.2703749999999996</v>
      </c>
      <c r="BI30" s="6">
        <v>-2.0285069999999998</v>
      </c>
      <c r="BJ30" s="5">
        <v>-8.1918035000000007</v>
      </c>
      <c r="BK30" s="6">
        <v>-1.6811913999999999</v>
      </c>
      <c r="BL30" s="5">
        <v>-7.7423650000000004</v>
      </c>
      <c r="BM30" s="6">
        <v>-1.898485</v>
      </c>
      <c r="BN30" s="5">
        <v>-7.4951169999999996</v>
      </c>
      <c r="BO30" s="6">
        <v>-1.8502609999999999</v>
      </c>
      <c r="BP30" s="5">
        <v>-8.3745019999999997</v>
      </c>
      <c r="BQ30" s="6">
        <v>-1.785334</v>
      </c>
      <c r="BR30" s="5">
        <v>-7.5368680000000001</v>
      </c>
      <c r="BS30" s="6">
        <v>-1.9530719999999999</v>
      </c>
      <c r="BT30" s="5">
        <v>-7.8187439999999997</v>
      </c>
      <c r="BU30" s="6">
        <v>-1.71821</v>
      </c>
      <c r="BV30" s="5">
        <v>-8.1376387999999995</v>
      </c>
      <c r="BW30" s="6">
        <v>-1.8100529000000001</v>
      </c>
      <c r="BX30" s="5">
        <v>-7.8634342000000004</v>
      </c>
      <c r="BY30" s="6">
        <v>-1.8068873999999999</v>
      </c>
      <c r="BZ30" s="5">
        <v>-7.5665719999999999</v>
      </c>
      <c r="CA30" s="6">
        <v>-1.9980979999999999</v>
      </c>
      <c r="CB30" s="5">
        <v>-7.8641299</v>
      </c>
      <c r="CC30" s="6">
        <v>-1.8163724999999999</v>
      </c>
      <c r="CD30" s="5">
        <v>-8.0208399000000004</v>
      </c>
      <c r="CE30" s="6">
        <v>-1.929513</v>
      </c>
      <c r="CF30" s="5">
        <v>-7.981535</v>
      </c>
      <c r="CG30" s="6">
        <v>-1.8314109999999999</v>
      </c>
      <c r="CH30" s="5">
        <v>-8.1117699999999999</v>
      </c>
      <c r="CI30" s="6">
        <v>-1.7738780000000001</v>
      </c>
      <c r="CJ30" s="5">
        <v>-7.9085840000000003</v>
      </c>
      <c r="CK30" s="6">
        <v>-1.842171</v>
      </c>
      <c r="CL30" s="5">
        <v>-7.7957869999999998</v>
      </c>
      <c r="CM30" s="6">
        <v>-2.0954259999999998</v>
      </c>
      <c r="CN30" s="5">
        <v>-7.8032060000000003</v>
      </c>
      <c r="CO30" s="6">
        <v>-1.911524</v>
      </c>
      <c r="CP30" s="5">
        <v>-7.7223439999999997</v>
      </c>
      <c r="CQ30" s="6">
        <v>-1.7662437</v>
      </c>
      <c r="CR30" s="5">
        <v>-8.3346099999999996</v>
      </c>
      <c r="CS30" s="6">
        <v>-2.0113270000000001</v>
      </c>
      <c r="CT30" s="5">
        <v>-7.4544451</v>
      </c>
      <c r="CU30" s="6">
        <v>-1.9385694</v>
      </c>
      <c r="CV30" s="5">
        <v>-8.1598644999999994</v>
      </c>
      <c r="CW30" s="6">
        <v>-1.8473074</v>
      </c>
      <c r="CX30" s="5">
        <v>-8.0019294999999993</v>
      </c>
      <c r="CY30" s="6">
        <v>-1.8672823999999999</v>
      </c>
      <c r="CZ30" s="5">
        <v>-7.8828674999999997</v>
      </c>
      <c r="DA30" s="6">
        <v>-1.7824772</v>
      </c>
      <c r="DB30" s="5">
        <v>-7.9544940000000004</v>
      </c>
      <c r="DC30" s="6">
        <v>-1.9464459999999999</v>
      </c>
      <c r="DD30" s="5">
        <v>-7.9931080000000003</v>
      </c>
      <c r="DE30" s="6">
        <v>-2.0355910000000002</v>
      </c>
      <c r="DF30" s="5">
        <v>-7.6588744000000002</v>
      </c>
      <c r="DG30" s="6">
        <v>-1.7824321000000001</v>
      </c>
      <c r="DH30" s="5">
        <v>-8.1227119999999999</v>
      </c>
      <c r="DI30" s="6">
        <v>-1.828938</v>
      </c>
      <c r="DJ30" s="5">
        <v>-7.9762915999999997</v>
      </c>
      <c r="DK30" s="6">
        <v>-1.9340193000000001</v>
      </c>
      <c r="DL30" s="5">
        <v>-7.9842199999999997</v>
      </c>
      <c r="DM30" s="6">
        <v>-1.785496</v>
      </c>
      <c r="DN30" s="5">
        <v>-8.0057282999999995</v>
      </c>
      <c r="DO30" s="6">
        <v>-1.6120452000000001</v>
      </c>
      <c r="DP30" s="5">
        <v>-7.4205750000000004</v>
      </c>
      <c r="DQ30" s="6">
        <v>-1.7560195000000001</v>
      </c>
      <c r="DR30" s="5">
        <v>-7.7598200000000004</v>
      </c>
      <c r="DS30" s="6">
        <v>-1.897214</v>
      </c>
      <c r="DT30" s="5">
        <v>-7.8160141000000003</v>
      </c>
      <c r="DU30" s="6">
        <v>-1.941554</v>
      </c>
      <c r="DV30" s="5">
        <v>-7.1882630000000001</v>
      </c>
      <c r="DW30" s="6">
        <v>-1.7864039</v>
      </c>
      <c r="DX30" s="5">
        <v>-7.4867119999999998</v>
      </c>
      <c r="DY30" s="6">
        <v>-1.8474969999999999</v>
      </c>
      <c r="DZ30" s="5">
        <v>-8.0069359999999996</v>
      </c>
      <c r="EA30" s="6">
        <v>-1.805361</v>
      </c>
      <c r="EB30" s="5">
        <v>-7.8808299999999996</v>
      </c>
      <c r="EC30" s="6">
        <v>-1.9821549999999999</v>
      </c>
      <c r="ED30" s="5">
        <v>-7.8655530000000002</v>
      </c>
      <c r="EE30" s="6">
        <v>-1.73136</v>
      </c>
      <c r="EF30" s="5">
        <v>-7.7973549999999996</v>
      </c>
      <c r="EG30" s="6">
        <v>-1.9900530000000001</v>
      </c>
      <c r="EH30" s="5">
        <v>-7.5300878000000004</v>
      </c>
      <c r="EI30" s="6">
        <v>-1.8568663000000001</v>
      </c>
      <c r="EJ30" s="5">
        <v>-8.0828199999999999</v>
      </c>
      <c r="EK30" s="6">
        <v>-2.0544254999999998</v>
      </c>
      <c r="EL30" s="5">
        <v>-7.3220349999999996</v>
      </c>
      <c r="EM30" s="6">
        <v>-1.9015919999999999</v>
      </c>
      <c r="EN30" s="5">
        <v>-7.8824712000000003</v>
      </c>
      <c r="EO30" s="6">
        <v>-1.9252746000000001</v>
      </c>
      <c r="EP30" s="5">
        <v>-7.4681730999999996</v>
      </c>
      <c r="EQ30" s="6">
        <v>-2.0010930999999998</v>
      </c>
      <c r="ER30" s="5">
        <v>-7.7843441000000002</v>
      </c>
      <c r="ES30" s="6">
        <v>-1.7775338000000001</v>
      </c>
      <c r="ET30" s="5">
        <v>-7.4605009999999998</v>
      </c>
      <c r="EU30" s="6">
        <v>-2.0256219999999998</v>
      </c>
      <c r="EV30" s="5">
        <v>-7.8654067000000003</v>
      </c>
      <c r="EW30" s="6">
        <v>-1.8134680000000001</v>
      </c>
      <c r="EX30" s="5">
        <v>-8.0673554999999997</v>
      </c>
      <c r="EY30" s="6">
        <v>-1.7664451000000001</v>
      </c>
      <c r="EZ30" s="5">
        <v>-7.8210940000000004</v>
      </c>
      <c r="FA30" s="6">
        <v>-1.8113649999999999</v>
      </c>
      <c r="FB30" s="5">
        <v>-8.0342661999999994</v>
      </c>
      <c r="FC30" s="6">
        <v>-2.0887848</v>
      </c>
      <c r="FD30" s="5">
        <v>-7.5821180000000004</v>
      </c>
      <c r="FE30" s="6">
        <v>-1.9893959999999999</v>
      </c>
      <c r="FF30" s="5">
        <v>-7.9879790000000002</v>
      </c>
      <c r="FG30" s="6">
        <v>-1.980847</v>
      </c>
      <c r="FH30" s="5">
        <v>-8.2923399999999994</v>
      </c>
      <c r="FI30" s="6">
        <v>-2.2273000000000001</v>
      </c>
      <c r="FJ30" s="5">
        <v>-7.7935090000000002</v>
      </c>
      <c r="FK30" s="6">
        <v>-1.9265939999999999</v>
      </c>
      <c r="FL30" s="5">
        <v>-7.9201876999999996</v>
      </c>
      <c r="FM30" s="6">
        <v>-1.7981602000000001</v>
      </c>
      <c r="FN30" s="5">
        <v>-7.8810207999999999</v>
      </c>
      <c r="FO30" s="6">
        <v>-1.7933832000000001</v>
      </c>
      <c r="FP30" s="5">
        <v>-7.9526130000000004</v>
      </c>
      <c r="FQ30" s="6">
        <v>-2.004648</v>
      </c>
      <c r="FR30" s="5">
        <v>-7.7730319999999997</v>
      </c>
      <c r="FS30" s="6">
        <v>-1.782559</v>
      </c>
      <c r="FT30" s="5">
        <v>-8.1427709999999998</v>
      </c>
      <c r="FU30" s="6">
        <v>-1.859591</v>
      </c>
      <c r="FV30" s="5">
        <v>-7.8079092000000001</v>
      </c>
      <c r="FW30" s="6">
        <v>-2.0196578000000001</v>
      </c>
      <c r="FX30" s="5">
        <v>-7.9372341999999998</v>
      </c>
      <c r="FY30" s="6">
        <v>-1.9036979000000001</v>
      </c>
      <c r="FZ30" s="5">
        <v>-7.5716764999999997</v>
      </c>
      <c r="GA30" s="6">
        <v>-1.7873844999999999</v>
      </c>
      <c r="GB30" s="5">
        <v>-7.6224699999999999</v>
      </c>
      <c r="GC30" s="6">
        <v>-1.6565129999999999</v>
      </c>
      <c r="GD30" s="257">
        <v>-7.6550849999999997</v>
      </c>
      <c r="GE30" s="258">
        <v>-1.853458</v>
      </c>
      <c r="GF30" s="257">
        <v>-8.0409465999999998</v>
      </c>
      <c r="GG30" s="258">
        <v>-1.6758219999999999</v>
      </c>
      <c r="GH30" s="257">
        <v>-8.1826205000000005</v>
      </c>
      <c r="GI30" s="258">
        <v>-2.0823464</v>
      </c>
      <c r="GJ30" s="257">
        <v>-7.7711980000000001</v>
      </c>
      <c r="GK30" s="258">
        <v>-1.8553770000000001</v>
      </c>
      <c r="GL30" s="257">
        <v>-8.4174869999999995</v>
      </c>
      <c r="GM30" s="258">
        <v>-1.8146985</v>
      </c>
      <c r="GN30" s="257">
        <v>-7.639151</v>
      </c>
      <c r="GO30" s="258">
        <v>-2.122109</v>
      </c>
      <c r="GP30" s="257">
        <v>-8.0660229999999995</v>
      </c>
      <c r="GQ30" s="258">
        <v>-1.9960869999999999</v>
      </c>
      <c r="GR30" s="257">
        <v>-7.5625619999999998</v>
      </c>
      <c r="GS30" s="258">
        <v>-1.867899</v>
      </c>
    </row>
    <row r="31" spans="1:201">
      <c r="B31" s="5">
        <v>-8.5492351000000006</v>
      </c>
      <c r="C31" s="6">
        <v>-1.5684100000000001</v>
      </c>
      <c r="D31" s="5">
        <v>-8.2978625000000008</v>
      </c>
      <c r="E31" s="6">
        <v>-1.4793345</v>
      </c>
      <c r="F31" s="5">
        <v>-8.0674650000000003</v>
      </c>
      <c r="G31" s="6">
        <v>-1.601008</v>
      </c>
      <c r="H31" s="5">
        <v>-7.8343562000000002</v>
      </c>
      <c r="I31" s="6">
        <v>-1.6755412999999999</v>
      </c>
      <c r="J31" s="5">
        <v>-8.3433712999999994</v>
      </c>
      <c r="K31" s="6">
        <v>-1.7037161999999999</v>
      </c>
      <c r="L31" s="5">
        <v>-8.5471780000000006</v>
      </c>
      <c r="M31" s="6">
        <v>-1.828071</v>
      </c>
      <c r="N31" s="5">
        <v>-8.3405729999999991</v>
      </c>
      <c r="O31" s="6">
        <v>-1.641451</v>
      </c>
      <c r="P31" s="5">
        <v>-7.7107409999999996</v>
      </c>
      <c r="Q31" s="6">
        <v>-1.705659</v>
      </c>
      <c r="R31" s="5">
        <v>-8.4001812000000005</v>
      </c>
      <c r="S31" s="6">
        <v>-1.8252303999999999</v>
      </c>
      <c r="T31" s="5">
        <v>-8.3000311</v>
      </c>
      <c r="U31" s="6">
        <v>-1.5362369</v>
      </c>
      <c r="V31" s="5">
        <v>-8.5429790000000008</v>
      </c>
      <c r="W31" s="6">
        <v>-1.736658</v>
      </c>
      <c r="X31" s="5">
        <v>-8.2773230000000009</v>
      </c>
      <c r="Y31" s="6">
        <v>-1.577631</v>
      </c>
      <c r="Z31" s="5">
        <v>-8.3972832999999998</v>
      </c>
      <c r="AA31" s="6">
        <v>-1.7365567</v>
      </c>
      <c r="AB31" s="5">
        <v>-7.4976320000000003</v>
      </c>
      <c r="AC31" s="6">
        <v>-1.568624</v>
      </c>
      <c r="AD31" s="5">
        <v>-8.5046534999999999</v>
      </c>
      <c r="AE31" s="6">
        <v>-1.4654482</v>
      </c>
      <c r="AF31" s="5">
        <v>-8.484686</v>
      </c>
      <c r="AG31" s="6">
        <v>-1.6187510000000001</v>
      </c>
      <c r="AH31" s="5">
        <v>-8.2591929999999998</v>
      </c>
      <c r="AI31" s="6">
        <v>-1.6343160000000001</v>
      </c>
      <c r="AJ31" s="5">
        <v>-7.8666042999999997</v>
      </c>
      <c r="AK31" s="6">
        <v>-1.6986824</v>
      </c>
      <c r="AL31" s="5">
        <v>-8.3228319000000006</v>
      </c>
      <c r="AM31" s="6">
        <v>-1.5031037</v>
      </c>
      <c r="AN31" s="5">
        <v>-8.4344639000000008</v>
      </c>
      <c r="AO31" s="6">
        <v>-1.6372343</v>
      </c>
      <c r="AP31" s="5">
        <v>-8.1386029999999998</v>
      </c>
      <c r="AQ31" s="6">
        <v>-1.5037510000000001</v>
      </c>
      <c r="AR31" s="5">
        <v>-8.2810000000000006</v>
      </c>
      <c r="AS31" s="6">
        <v>-1.5950759999999999</v>
      </c>
      <c r="AT31" s="5">
        <v>-8.9670860000000001</v>
      </c>
      <c r="AU31" s="6">
        <v>-1.6172230000000001</v>
      </c>
      <c r="AV31" s="5">
        <v>-8.5986814999999996</v>
      </c>
      <c r="AW31" s="6">
        <v>-1.4221024</v>
      </c>
      <c r="AX31" s="5">
        <v>-7.809126</v>
      </c>
      <c r="AY31" s="6">
        <v>-1.989587</v>
      </c>
      <c r="AZ31" s="5">
        <v>-8.5278048999999996</v>
      </c>
      <c r="BA31" s="6">
        <v>-1.7299755999999999</v>
      </c>
      <c r="BB31" s="5">
        <v>-7.6269182000000004</v>
      </c>
      <c r="BC31" s="6">
        <v>-1.5635216999999999</v>
      </c>
      <c r="BD31" s="5">
        <v>-8.278689</v>
      </c>
      <c r="BE31" s="6">
        <v>-1.616347</v>
      </c>
      <c r="BF31" s="5">
        <v>-8.3340706000000004</v>
      </c>
      <c r="BG31" s="6">
        <v>-1.7538024000000001</v>
      </c>
      <c r="BH31" s="5">
        <v>-8.7591850000000004</v>
      </c>
      <c r="BI31" s="6">
        <v>-1.935235</v>
      </c>
      <c r="BJ31" s="5">
        <v>-8.5948449</v>
      </c>
      <c r="BK31" s="6">
        <v>-1.4833335999999999</v>
      </c>
      <c r="BL31" s="5">
        <v>-8.4154180000000007</v>
      </c>
      <c r="BM31" s="6">
        <v>-1.730364</v>
      </c>
      <c r="BN31" s="5">
        <v>-8.0070689999999995</v>
      </c>
      <c r="BO31" s="6">
        <v>-1.886493</v>
      </c>
      <c r="BP31" s="5">
        <v>-8.4404240000000001</v>
      </c>
      <c r="BQ31" s="6">
        <v>-1.9420980000000001</v>
      </c>
      <c r="BR31" s="5">
        <v>-7.7707519999999999</v>
      </c>
      <c r="BS31" s="6">
        <v>-1.7224870000000001</v>
      </c>
      <c r="BT31" s="5">
        <v>-8.3495450000000009</v>
      </c>
      <c r="BU31" s="6">
        <v>-1.537882</v>
      </c>
      <c r="BV31" s="5">
        <v>-8.2028155999999992</v>
      </c>
      <c r="BW31" s="6">
        <v>-1.6108464</v>
      </c>
      <c r="BX31" s="5">
        <v>-8.1185969</v>
      </c>
      <c r="BY31" s="6">
        <v>-1.5381514000000001</v>
      </c>
      <c r="BZ31" s="5">
        <v>-7.9939799999999996</v>
      </c>
      <c r="CA31" s="6">
        <v>-1.801868</v>
      </c>
      <c r="CB31" s="5">
        <v>-8.2241234999999993</v>
      </c>
      <c r="CC31" s="6">
        <v>-1.5093919</v>
      </c>
      <c r="CD31" s="5">
        <v>-8.3909756000000009</v>
      </c>
      <c r="CE31" s="6">
        <v>-1.7213943</v>
      </c>
      <c r="CF31" s="5">
        <v>-8.4417430000000007</v>
      </c>
      <c r="CG31" s="6">
        <v>-1.7612989999999999</v>
      </c>
      <c r="CH31" s="5">
        <v>-8.5863040000000002</v>
      </c>
      <c r="CI31" s="6">
        <v>-1.653186</v>
      </c>
      <c r="CJ31" s="5">
        <v>-8.4765300000000003</v>
      </c>
      <c r="CK31" s="6">
        <v>-1.74461</v>
      </c>
      <c r="CL31" s="5">
        <v>-8.2135289999999994</v>
      </c>
      <c r="CM31" s="6">
        <v>-1.81576</v>
      </c>
      <c r="CN31" s="5">
        <v>-8.0295850000000009</v>
      </c>
      <c r="CO31" s="6">
        <v>-1.621116</v>
      </c>
      <c r="CP31" s="5">
        <v>-8.4110203000000006</v>
      </c>
      <c r="CQ31" s="6">
        <v>-1.7222377</v>
      </c>
      <c r="CR31" s="5">
        <v>-8.6721640000000004</v>
      </c>
      <c r="CS31" s="6">
        <v>-1.8376520000000001</v>
      </c>
      <c r="CT31" s="5">
        <v>-7.6251363999999997</v>
      </c>
      <c r="CU31" s="6">
        <v>-1.6692693000000001</v>
      </c>
      <c r="CV31" s="5">
        <v>-8.1721318000000007</v>
      </c>
      <c r="CW31" s="6">
        <v>-1.7705696</v>
      </c>
      <c r="CX31" s="5">
        <v>-8.5744919999999993</v>
      </c>
      <c r="CY31" s="6">
        <v>-1.6925667</v>
      </c>
      <c r="CZ31" s="5">
        <v>-8.3957885999999995</v>
      </c>
      <c r="DA31" s="6">
        <v>-1.6408384</v>
      </c>
      <c r="DB31" s="5">
        <v>-8.3546019999999999</v>
      </c>
      <c r="DC31" s="6">
        <v>-1.4947220000000001</v>
      </c>
      <c r="DD31" s="5">
        <v>-8.5522390000000001</v>
      </c>
      <c r="DE31" s="6">
        <v>-1.8055369999999999</v>
      </c>
      <c r="DF31" s="5">
        <v>-7.9757376999999998</v>
      </c>
      <c r="DG31" s="6">
        <v>-1.7853924999999999</v>
      </c>
      <c r="DH31" s="5">
        <v>-8.4675019999999996</v>
      </c>
      <c r="DI31" s="6">
        <v>-1.663408</v>
      </c>
      <c r="DJ31" s="5">
        <v>-8.3831024000000003</v>
      </c>
      <c r="DK31" s="6">
        <v>-1.6915795</v>
      </c>
      <c r="DL31" s="5">
        <v>-8.2702380000000009</v>
      </c>
      <c r="DM31" s="6">
        <v>-1.627095</v>
      </c>
      <c r="DN31" s="5">
        <v>-8.3382666000000008</v>
      </c>
      <c r="DO31" s="6">
        <v>-1.4639606999999999</v>
      </c>
      <c r="DP31" s="5">
        <v>-7.7498833999999999</v>
      </c>
      <c r="DQ31" s="6">
        <v>-1.7047156000000001</v>
      </c>
      <c r="DR31" s="5">
        <v>-8.0158369999999994</v>
      </c>
      <c r="DS31" s="6">
        <v>-1.697144</v>
      </c>
      <c r="DT31" s="5">
        <v>-8.0604949000000001</v>
      </c>
      <c r="DU31" s="6">
        <v>-1.8069611000000001</v>
      </c>
      <c r="DV31" s="5">
        <v>-7.7581236999999996</v>
      </c>
      <c r="DW31" s="6">
        <v>-1.827604</v>
      </c>
      <c r="DX31" s="5">
        <v>-8.1328600000000009</v>
      </c>
      <c r="DY31" s="6">
        <v>-1.684774</v>
      </c>
      <c r="DZ31" s="5">
        <v>-8.2079470000000008</v>
      </c>
      <c r="EA31" s="6">
        <v>-1.66536</v>
      </c>
      <c r="EB31" s="5">
        <v>-8.0007219999999997</v>
      </c>
      <c r="EC31" s="6">
        <v>-1.688218</v>
      </c>
      <c r="ED31" s="5">
        <v>-8.3357620000000008</v>
      </c>
      <c r="EE31" s="6">
        <v>-1.610263</v>
      </c>
      <c r="EF31" s="5">
        <v>-8.2128789999999992</v>
      </c>
      <c r="EG31" s="6">
        <v>-1.886725</v>
      </c>
      <c r="EH31" s="5">
        <v>-7.8953886000000004</v>
      </c>
      <c r="EI31" s="6">
        <v>-1.6212835999999999</v>
      </c>
      <c r="EJ31" s="5">
        <v>-8.1958193000000001</v>
      </c>
      <c r="EK31" s="6">
        <v>-1.7162272000000001</v>
      </c>
      <c r="EL31" s="5">
        <v>-7.7263029999999997</v>
      </c>
      <c r="EM31" s="6">
        <v>-1.6906129999999999</v>
      </c>
      <c r="EN31" s="5">
        <v>-8.2440598999999999</v>
      </c>
      <c r="EO31" s="6">
        <v>-1.8771237000000001</v>
      </c>
      <c r="EP31" s="5">
        <v>-7.8706849999999999</v>
      </c>
      <c r="EQ31" s="6">
        <v>-1.5992690000000001</v>
      </c>
      <c r="ER31" s="5">
        <v>-8.2724028000000001</v>
      </c>
      <c r="ES31" s="6">
        <v>-1.4895019</v>
      </c>
      <c r="ET31" s="5">
        <v>-7.9771070000000002</v>
      </c>
      <c r="EU31" s="6">
        <v>-1.7933380000000001</v>
      </c>
      <c r="EV31" s="5">
        <v>-8.3412667000000003</v>
      </c>
      <c r="EW31" s="6">
        <v>-1.7851594</v>
      </c>
      <c r="EX31" s="5">
        <v>-8.6796565000000001</v>
      </c>
      <c r="EY31" s="6">
        <v>-1.732969</v>
      </c>
      <c r="EZ31" s="5">
        <v>-8.1082680000000007</v>
      </c>
      <c r="FA31" s="6">
        <v>-1.6992989999999999</v>
      </c>
      <c r="FB31" s="5">
        <v>-8.5185995999999999</v>
      </c>
      <c r="FC31" s="6">
        <v>-1.7061246999999999</v>
      </c>
      <c r="FD31" s="5">
        <v>-8.1087229999999995</v>
      </c>
      <c r="FE31" s="6">
        <v>-1.666663</v>
      </c>
      <c r="FF31" s="5">
        <v>-8.2355839999999993</v>
      </c>
      <c r="FG31" s="6">
        <v>-1.748659</v>
      </c>
      <c r="FH31" s="5">
        <v>-8.4350430000000003</v>
      </c>
      <c r="FI31" s="6">
        <v>-1.8470709999999999</v>
      </c>
      <c r="FJ31" s="5">
        <v>-7.9181039999999996</v>
      </c>
      <c r="FK31" s="6">
        <v>-1.6246510000000001</v>
      </c>
      <c r="FL31" s="5">
        <v>-8.5558343000000008</v>
      </c>
      <c r="FM31" s="6">
        <v>-1.8204450999999999</v>
      </c>
      <c r="FN31" s="5">
        <v>-8.2536579999999997</v>
      </c>
      <c r="FO31" s="6">
        <v>-1.5574711000000001</v>
      </c>
      <c r="FP31" s="5">
        <v>-8.2937539999999998</v>
      </c>
      <c r="FQ31" s="6">
        <v>-1.862921</v>
      </c>
      <c r="FR31" s="5">
        <v>-8.0400226999999997</v>
      </c>
      <c r="FS31" s="6">
        <v>-1.6115146</v>
      </c>
      <c r="FT31" s="5">
        <v>-8.3301839999999991</v>
      </c>
      <c r="FU31" s="6">
        <v>-1.6633610000000001</v>
      </c>
      <c r="FV31" s="5">
        <v>-8.0306663</v>
      </c>
      <c r="FW31" s="6">
        <v>-1.8118633</v>
      </c>
      <c r="FX31" s="5">
        <v>-8.1724203000000006</v>
      </c>
      <c r="FY31" s="6">
        <v>-1.6694925</v>
      </c>
      <c r="FZ31" s="5">
        <v>-8.1788305000000001</v>
      </c>
      <c r="GA31" s="6">
        <v>-1.6824353999999999</v>
      </c>
      <c r="GB31" s="5">
        <v>-7.8471770000000003</v>
      </c>
      <c r="GC31" s="6">
        <v>-1.6885540000000001</v>
      </c>
      <c r="GD31" s="257">
        <v>-8.2806789999999992</v>
      </c>
      <c r="GE31" s="258">
        <v>-1.616298</v>
      </c>
      <c r="GF31" s="257">
        <v>-8.5706726</v>
      </c>
      <c r="GG31" s="258">
        <v>-1.5612754</v>
      </c>
      <c r="GH31" s="257">
        <v>-8.9091895999999995</v>
      </c>
      <c r="GI31" s="258">
        <v>-1.9140855000000001</v>
      </c>
      <c r="GJ31" s="257">
        <v>-8.5099359999999997</v>
      </c>
      <c r="GK31" s="258">
        <v>-1.6576649999999999</v>
      </c>
      <c r="GL31" s="257">
        <v>-8.5819305000000004</v>
      </c>
      <c r="GM31" s="258">
        <v>-1.7130198000000001</v>
      </c>
      <c r="GN31" s="257">
        <v>-8.3189119999999992</v>
      </c>
      <c r="GO31" s="258">
        <v>-1.776108</v>
      </c>
      <c r="GP31" s="257">
        <v>-8.274146</v>
      </c>
      <c r="GQ31" s="258">
        <v>-1.662765</v>
      </c>
      <c r="GR31" s="257">
        <v>-8.1225290000000001</v>
      </c>
      <c r="GS31" s="258">
        <v>-1.662534</v>
      </c>
    </row>
    <row r="32" spans="1:201">
      <c r="B32" s="5">
        <v>-8.7362667999999992</v>
      </c>
      <c r="C32" s="6">
        <v>-1.6181696000000001</v>
      </c>
      <c r="D32" s="5">
        <v>-8.4476647000000007</v>
      </c>
      <c r="E32" s="6">
        <v>-1.5284241999999999</v>
      </c>
      <c r="F32" s="5">
        <v>-8.1187159999999992</v>
      </c>
      <c r="G32" s="6">
        <v>-1.744024</v>
      </c>
      <c r="H32" s="5">
        <v>-7.9796519999999997</v>
      </c>
      <c r="I32" s="6">
        <v>-1.5079406</v>
      </c>
      <c r="J32" s="5">
        <v>-8.5258152999999997</v>
      </c>
      <c r="K32" s="6">
        <v>-1.5198217999999999</v>
      </c>
      <c r="L32" s="5">
        <v>-8.6398019999999995</v>
      </c>
      <c r="M32" s="6">
        <v>-1.72193</v>
      </c>
      <c r="N32" s="5">
        <v>-8.6987430000000003</v>
      </c>
      <c r="O32" s="6">
        <v>-1.7969459999999999</v>
      </c>
      <c r="P32" s="5">
        <v>-7.7990079999999997</v>
      </c>
      <c r="Q32" s="6">
        <v>-1.594139</v>
      </c>
      <c r="R32" s="5">
        <v>-8.4956724999999995</v>
      </c>
      <c r="S32" s="6">
        <v>-1.821787</v>
      </c>
      <c r="T32" s="5">
        <v>-8.1741831000000005</v>
      </c>
      <c r="U32" s="6">
        <v>-1.6446864000000001</v>
      </c>
      <c r="V32" s="5">
        <v>-8.4931169999999998</v>
      </c>
      <c r="W32" s="6">
        <v>-1.636752</v>
      </c>
      <c r="X32" s="5">
        <v>-8.3126990000000003</v>
      </c>
      <c r="Y32" s="6">
        <v>-1.5535190000000001</v>
      </c>
      <c r="Z32" s="5">
        <v>-8.5068664999999992</v>
      </c>
      <c r="AA32" s="6">
        <v>-1.5521506</v>
      </c>
      <c r="AB32" s="5">
        <v>-7.6753689999999999</v>
      </c>
      <c r="AC32" s="6">
        <v>-1.852233</v>
      </c>
      <c r="AD32" s="5">
        <v>-8.3828745999999992</v>
      </c>
      <c r="AE32" s="6">
        <v>-1.5370296999999999</v>
      </c>
      <c r="AF32" s="5">
        <v>-8.7157789999999995</v>
      </c>
      <c r="AG32" s="6">
        <v>-1.491249</v>
      </c>
      <c r="AH32" s="5">
        <v>-8.1418879999999998</v>
      </c>
      <c r="AI32" s="6">
        <v>-1.6446210000000001</v>
      </c>
      <c r="AJ32" s="5">
        <v>-7.9404677000000001</v>
      </c>
      <c r="AK32" s="6">
        <v>-1.5963035999999999</v>
      </c>
      <c r="AL32" s="5">
        <v>-8.5059710000000006</v>
      </c>
      <c r="AM32" s="6">
        <v>-1.4271019</v>
      </c>
      <c r="AN32" s="5">
        <v>-8.4881945999999999</v>
      </c>
      <c r="AO32" s="6">
        <v>-1.7843541999999999</v>
      </c>
      <c r="AP32" s="5">
        <v>-8.1471269999999993</v>
      </c>
      <c r="AQ32" s="6">
        <v>-1.7121219999999999</v>
      </c>
      <c r="AR32" s="5">
        <v>-8.4907629999999994</v>
      </c>
      <c r="AS32" s="6">
        <v>-1.61955</v>
      </c>
      <c r="AT32" s="5">
        <v>-8.9497699999999991</v>
      </c>
      <c r="AU32" s="6">
        <v>-1.4039470000000001</v>
      </c>
      <c r="AV32" s="5">
        <v>-8.5976081999999998</v>
      </c>
      <c r="AW32" s="6">
        <v>-1.4161812</v>
      </c>
      <c r="AX32" s="5">
        <v>-8.0504289999999994</v>
      </c>
      <c r="AY32" s="6">
        <v>-1.8556490000000001</v>
      </c>
      <c r="AZ32" s="5">
        <v>-8.4341001999999996</v>
      </c>
      <c r="BA32" s="6">
        <v>-1.5909358</v>
      </c>
      <c r="BB32" s="5">
        <v>-7.8756259999999996</v>
      </c>
      <c r="BC32" s="6">
        <v>-1.5240811999999999</v>
      </c>
      <c r="BD32" s="5">
        <v>-8.3296749999999999</v>
      </c>
      <c r="BE32" s="6">
        <v>-1.731663</v>
      </c>
      <c r="BF32" s="5">
        <v>-8.5349661999999995</v>
      </c>
      <c r="BG32" s="6">
        <v>-1.4655975000000001</v>
      </c>
      <c r="BH32" s="5">
        <v>-8.7658190000000005</v>
      </c>
      <c r="BI32" s="6">
        <v>-1.852454</v>
      </c>
      <c r="BJ32" s="5">
        <v>-8.9222988000000001</v>
      </c>
      <c r="BK32" s="6">
        <v>-1.6290887999999999</v>
      </c>
      <c r="BL32" s="5">
        <v>-8.6717929999999992</v>
      </c>
      <c r="BM32" s="6">
        <v>-1.4674160000000001</v>
      </c>
      <c r="BN32" s="5">
        <v>-8.0985750000000003</v>
      </c>
      <c r="BO32" s="6">
        <v>-1.6948799999999999</v>
      </c>
      <c r="BP32" s="5">
        <v>-8.4073170000000008</v>
      </c>
      <c r="BQ32" s="6">
        <v>-1.6453709999999999</v>
      </c>
      <c r="BR32" s="5">
        <v>-7.8341830000000003</v>
      </c>
      <c r="BS32" s="6">
        <v>-1.5640609999999999</v>
      </c>
      <c r="BT32" s="5">
        <v>-8.7830999999999992</v>
      </c>
      <c r="BU32" s="6">
        <v>-1.5629090000000001</v>
      </c>
      <c r="BV32" s="5">
        <v>-8.3014720000000004</v>
      </c>
      <c r="BW32" s="6">
        <v>-1.6952803999999999</v>
      </c>
      <c r="BX32" s="5">
        <v>-7.9771986000000004</v>
      </c>
      <c r="BY32" s="6">
        <v>-1.7387583</v>
      </c>
      <c r="BZ32" s="5">
        <v>-8.171246</v>
      </c>
      <c r="CA32" s="6">
        <v>-2.0270299999999999</v>
      </c>
      <c r="CB32" s="5">
        <v>-8.4231566000000004</v>
      </c>
      <c r="CC32" s="6">
        <v>-1.4282659</v>
      </c>
      <c r="CD32" s="5">
        <v>-8.6433517999999996</v>
      </c>
      <c r="CE32" s="6">
        <v>-1.7841130000000001</v>
      </c>
      <c r="CF32" s="5">
        <v>-8.5535820000000005</v>
      </c>
      <c r="CG32" s="6">
        <v>-1.53064</v>
      </c>
      <c r="CH32" s="5">
        <v>-8.8961260000000006</v>
      </c>
      <c r="CI32" s="6">
        <v>-1.712853</v>
      </c>
      <c r="CJ32" s="5">
        <v>-8.4919469999999997</v>
      </c>
      <c r="CK32" s="6">
        <v>-1.5577730000000001</v>
      </c>
      <c r="CL32" s="5">
        <v>-8.4928319999999999</v>
      </c>
      <c r="CM32" s="6">
        <v>-1.8215060000000001</v>
      </c>
      <c r="CN32" s="5">
        <v>-8.2814040000000002</v>
      </c>
      <c r="CO32" s="6">
        <v>-1.6357999999999999</v>
      </c>
      <c r="CP32" s="5">
        <v>-8.3657339000000004</v>
      </c>
      <c r="CQ32" s="6">
        <v>-1.5986239</v>
      </c>
      <c r="CR32" s="5">
        <v>-8.7409119999999998</v>
      </c>
      <c r="CS32" s="6">
        <v>-1.8779090000000001</v>
      </c>
      <c r="CT32" s="5">
        <v>-7.7094769000000003</v>
      </c>
      <c r="CU32" s="6">
        <v>-1.4847489</v>
      </c>
      <c r="CV32" s="5">
        <v>-8.0904109000000002</v>
      </c>
      <c r="CW32" s="6">
        <v>-1.7263455999999999</v>
      </c>
      <c r="CX32" s="5">
        <v>-8.5355115999999995</v>
      </c>
      <c r="CY32" s="6">
        <v>-1.6932366999999999</v>
      </c>
      <c r="CZ32" s="5">
        <v>-8.2896564999999995</v>
      </c>
      <c r="DA32" s="6">
        <v>-1.5430174000000001</v>
      </c>
      <c r="DB32" s="5">
        <v>-8.4654360000000004</v>
      </c>
      <c r="DC32" s="6">
        <v>-1.605443</v>
      </c>
      <c r="DD32" s="5">
        <v>-8.6340140000000005</v>
      </c>
      <c r="DE32" s="6">
        <v>-1.681907</v>
      </c>
      <c r="DF32" s="5">
        <v>-8.3600068000000007</v>
      </c>
      <c r="DG32" s="6">
        <v>-1.6006852</v>
      </c>
      <c r="DH32" s="5">
        <v>-8.5391580000000005</v>
      </c>
      <c r="DI32" s="6">
        <v>-1.7464740000000001</v>
      </c>
      <c r="DJ32" s="5">
        <v>-8.5429027000000008</v>
      </c>
      <c r="DK32" s="6">
        <v>-1.6029979999999999</v>
      </c>
      <c r="DL32" s="5">
        <v>-8.3417499999999993</v>
      </c>
      <c r="DM32" s="6">
        <v>-1.5903099999999999</v>
      </c>
      <c r="DN32" s="5">
        <v>-8.4121217000000001</v>
      </c>
      <c r="DO32" s="6">
        <v>-1.3666399</v>
      </c>
      <c r="DP32" s="5">
        <v>-7.7933513000000003</v>
      </c>
      <c r="DQ32" s="6">
        <v>-1.5862206000000001</v>
      </c>
      <c r="DR32" s="5">
        <v>-7.9626109999999999</v>
      </c>
      <c r="DS32" s="6">
        <v>-1.7833380000000001</v>
      </c>
      <c r="DT32" s="5">
        <v>-8.2853060000000003</v>
      </c>
      <c r="DU32" s="6">
        <v>-1.7935528999999999</v>
      </c>
      <c r="DV32" s="5">
        <v>-7.8416091999999997</v>
      </c>
      <c r="DW32" s="6">
        <v>-1.6485411000000001</v>
      </c>
      <c r="DX32" s="5">
        <v>-8.2773369999999993</v>
      </c>
      <c r="DY32" s="6">
        <v>-1.826484</v>
      </c>
      <c r="DZ32" s="5">
        <v>-8.4234089999999995</v>
      </c>
      <c r="EA32" s="6">
        <v>-1.5137670000000001</v>
      </c>
      <c r="EB32" s="5">
        <v>-8.1180660000000007</v>
      </c>
      <c r="EC32" s="6">
        <v>-1.589102</v>
      </c>
      <c r="ED32" s="5">
        <v>-8.5399010000000004</v>
      </c>
      <c r="EE32" s="6">
        <v>-1.9513320000000001</v>
      </c>
      <c r="EF32" s="5">
        <v>-8.3988689999999995</v>
      </c>
      <c r="EG32" s="6">
        <v>-1.677646</v>
      </c>
      <c r="EH32" s="5">
        <v>-8.1488071000000009</v>
      </c>
      <c r="EI32" s="6">
        <v>-1.8779958999999999</v>
      </c>
      <c r="EJ32" s="5">
        <v>-8.2790520999999995</v>
      </c>
      <c r="EK32" s="6">
        <v>-1.7404892999999999</v>
      </c>
      <c r="EL32" s="5">
        <v>-8.1110819999999997</v>
      </c>
      <c r="EM32" s="6">
        <v>-1.8535919999999999</v>
      </c>
      <c r="EN32" s="5">
        <v>-8.5143494999999998</v>
      </c>
      <c r="EO32" s="6">
        <v>-1.7480186</v>
      </c>
      <c r="EP32" s="5">
        <v>-7.8960685000000002</v>
      </c>
      <c r="EQ32" s="6">
        <v>-1.5326249999999999</v>
      </c>
      <c r="ER32" s="5">
        <v>-8.4780574000000009</v>
      </c>
      <c r="ES32" s="6">
        <v>-1.4465330000000001</v>
      </c>
      <c r="ET32" s="5">
        <v>-8.266038</v>
      </c>
      <c r="EU32" s="6">
        <v>-1.6683749999999999</v>
      </c>
      <c r="EV32" s="5">
        <v>-8.4209767000000006</v>
      </c>
      <c r="EW32" s="6">
        <v>-1.6104560999999999</v>
      </c>
      <c r="EX32" s="5">
        <v>-9.0170095999999997</v>
      </c>
      <c r="EY32" s="6">
        <v>-1.7648933</v>
      </c>
      <c r="EZ32" s="5">
        <v>-8.2600840000000009</v>
      </c>
      <c r="FA32" s="6">
        <v>-1.722572</v>
      </c>
      <c r="FB32" s="5">
        <v>-8.7633851000000007</v>
      </c>
      <c r="FC32" s="6">
        <v>-1.6444909000000001</v>
      </c>
      <c r="FD32" s="5">
        <v>-8.4131009999999993</v>
      </c>
      <c r="FE32" s="6">
        <v>-1.692172</v>
      </c>
      <c r="FF32" s="5">
        <v>-8.540699</v>
      </c>
      <c r="FG32" s="6">
        <v>-1.8630720000000001</v>
      </c>
      <c r="FH32" s="5">
        <v>-8.6232129999999998</v>
      </c>
      <c r="FI32" s="6">
        <v>-1.695214</v>
      </c>
      <c r="FJ32" s="5">
        <v>-8.1243459999999992</v>
      </c>
      <c r="FK32" s="6">
        <v>-1.5854060000000001</v>
      </c>
      <c r="FL32" s="5">
        <v>-8.6937710999999993</v>
      </c>
      <c r="FM32" s="6">
        <v>-1.6224611</v>
      </c>
      <c r="FN32" s="5">
        <v>-8.3958048999999999</v>
      </c>
      <c r="FO32" s="6">
        <v>-1.6627277</v>
      </c>
      <c r="FP32" s="5">
        <v>-8.2221930000000008</v>
      </c>
      <c r="FQ32" s="6">
        <v>-1.8975630000000001</v>
      </c>
      <c r="FR32" s="5">
        <v>-8.0874159999999993</v>
      </c>
      <c r="FS32" s="6">
        <v>-1.4571316000000001</v>
      </c>
      <c r="FT32" s="5">
        <v>-8.4487760000000005</v>
      </c>
      <c r="FU32" s="6">
        <v>-1.6889350000000001</v>
      </c>
      <c r="FV32" s="5">
        <v>-8.0951231999999997</v>
      </c>
      <c r="FW32" s="6">
        <v>-1.6917637999999999</v>
      </c>
      <c r="FX32" s="5">
        <v>-8.1103185999999994</v>
      </c>
      <c r="FY32" s="6">
        <v>-1.5150581000000001</v>
      </c>
      <c r="FZ32" s="5">
        <v>-8.5128070000000005</v>
      </c>
      <c r="GA32" s="6">
        <v>-1.5077415999999999</v>
      </c>
      <c r="GB32" s="5">
        <v>-7.8763680000000003</v>
      </c>
      <c r="GC32" s="6">
        <v>-1.5479769999999999</v>
      </c>
      <c r="GD32" s="257">
        <v>-8.3431730000000002</v>
      </c>
      <c r="GE32" s="258">
        <v>-1.8978330000000001</v>
      </c>
      <c r="GF32" s="257">
        <v>-8.6168712999999997</v>
      </c>
      <c r="GG32" s="258">
        <v>-1.6723592</v>
      </c>
      <c r="GH32" s="257">
        <v>-9.0023880999999992</v>
      </c>
      <c r="GI32" s="258">
        <v>-1.7533464000000001</v>
      </c>
      <c r="GJ32" s="257">
        <v>-8.57362</v>
      </c>
      <c r="GK32" s="258">
        <v>-1.5591360000000001</v>
      </c>
      <c r="GL32" s="257">
        <v>-8.5715591999999994</v>
      </c>
      <c r="GM32" s="258">
        <v>-1.6018684000000001</v>
      </c>
      <c r="GN32" s="257">
        <v>-8.6282329999999998</v>
      </c>
      <c r="GO32" s="258">
        <v>-1.745927</v>
      </c>
      <c r="GP32" s="257">
        <v>-8.4037919999999993</v>
      </c>
      <c r="GQ32" s="258">
        <v>-1.6800740000000001</v>
      </c>
      <c r="GR32" s="257">
        <v>-8.1355459999999997</v>
      </c>
      <c r="GS32" s="258">
        <v>-1.7438290000000001</v>
      </c>
    </row>
    <row r="33" spans="2:201">
      <c r="B33" s="5">
        <v>-8.8211124999999999</v>
      </c>
      <c r="C33" s="6">
        <v>-2.1477821000000001</v>
      </c>
      <c r="D33" s="5">
        <v>-8.4664655</v>
      </c>
      <c r="E33" s="6">
        <v>-2.4323739</v>
      </c>
      <c r="F33" s="5">
        <v>-8.3016450000000006</v>
      </c>
      <c r="G33" s="6">
        <v>-2.3997419999999998</v>
      </c>
      <c r="H33" s="5">
        <v>-8.1835450000000005</v>
      </c>
      <c r="I33" s="6">
        <v>-2.1326193999999998</v>
      </c>
      <c r="J33" s="5">
        <v>-8.8241002000000002</v>
      </c>
      <c r="K33" s="6">
        <v>-2.2806522</v>
      </c>
      <c r="L33" s="5">
        <v>-8.7582950000000004</v>
      </c>
      <c r="M33" s="6">
        <v>-2.1052330000000001</v>
      </c>
      <c r="N33" s="5">
        <v>-8.8463659999999997</v>
      </c>
      <c r="O33" s="6">
        <v>-2.231897</v>
      </c>
      <c r="P33" s="5">
        <v>-8.0168630000000007</v>
      </c>
      <c r="Q33" s="6">
        <v>-2.5367329999999999</v>
      </c>
      <c r="R33" s="5">
        <v>-8.7497284000000004</v>
      </c>
      <c r="S33" s="6">
        <v>-2.1903090000000001</v>
      </c>
      <c r="T33" s="5">
        <v>-8.4691641000000004</v>
      </c>
      <c r="U33" s="6">
        <v>-2.2964123999999999</v>
      </c>
      <c r="V33" s="5">
        <v>-8.7299969999999991</v>
      </c>
      <c r="W33" s="6">
        <v>-2.3726289999999999</v>
      </c>
      <c r="X33" s="5">
        <v>-8.4602430000000002</v>
      </c>
      <c r="Y33" s="6">
        <v>-2.1594890000000002</v>
      </c>
      <c r="Z33" s="5">
        <v>-8.6750293000000003</v>
      </c>
      <c r="AA33" s="6">
        <v>-2.2356596</v>
      </c>
      <c r="AB33" s="5">
        <v>-7.8599199999999998</v>
      </c>
      <c r="AC33" s="6">
        <v>-2.4838819999999999</v>
      </c>
      <c r="AD33" s="5">
        <v>-8.5594438000000004</v>
      </c>
      <c r="AE33" s="6">
        <v>-2.0575991999999999</v>
      </c>
      <c r="AF33" s="5">
        <v>-8.8905940000000001</v>
      </c>
      <c r="AG33" s="6">
        <v>-2.3481990000000001</v>
      </c>
      <c r="AH33" s="5">
        <v>-8.4511280000000006</v>
      </c>
      <c r="AI33" s="6">
        <v>-2.3063129999999998</v>
      </c>
      <c r="AJ33" s="5">
        <v>-8.0529223999999999</v>
      </c>
      <c r="AK33" s="6">
        <v>-2.1936190999999998</v>
      </c>
      <c r="AL33" s="5">
        <v>-8.6735568000000001</v>
      </c>
      <c r="AM33" s="6">
        <v>-2.1014794000000001</v>
      </c>
      <c r="AN33" s="5">
        <v>-8.8500560000000004</v>
      </c>
      <c r="AO33" s="6">
        <v>-2.1754961000000002</v>
      </c>
      <c r="AP33" s="5">
        <v>-8.5068640000000002</v>
      </c>
      <c r="AQ33" s="6">
        <v>-2.2779090000000002</v>
      </c>
      <c r="AR33" s="5">
        <v>-8.562462</v>
      </c>
      <c r="AS33" s="6">
        <v>-2.1210290000000001</v>
      </c>
      <c r="AT33" s="5">
        <v>-8.8921720000000004</v>
      </c>
      <c r="AU33" s="6">
        <v>-1.978056</v>
      </c>
      <c r="AV33" s="5">
        <v>-8.8890507999999997</v>
      </c>
      <c r="AW33" s="6">
        <v>-2.1252591999999999</v>
      </c>
      <c r="AX33" s="5">
        <v>-8.1143839999999994</v>
      </c>
      <c r="AY33" s="6">
        <v>-2.4456899999999999</v>
      </c>
      <c r="AZ33" s="5">
        <v>-8.7170994999999998</v>
      </c>
      <c r="BA33" s="6">
        <v>-2.2650838000000002</v>
      </c>
      <c r="BB33" s="5">
        <v>-7.9920784999999999</v>
      </c>
      <c r="BC33" s="6">
        <v>-2.2945152000000002</v>
      </c>
      <c r="BD33" s="5">
        <v>-8.8014050000000008</v>
      </c>
      <c r="BE33" s="6">
        <v>-2.2349670000000001</v>
      </c>
      <c r="BF33" s="5">
        <v>-8.8540033000000005</v>
      </c>
      <c r="BG33" s="6">
        <v>-2.1300659999999998</v>
      </c>
      <c r="BH33" s="5">
        <v>-8.9872589999999999</v>
      </c>
      <c r="BI33" s="6">
        <v>-2.4404690000000002</v>
      </c>
      <c r="BJ33" s="5">
        <v>-8.9984356000000005</v>
      </c>
      <c r="BK33" s="6">
        <v>-2.0559848000000001</v>
      </c>
      <c r="BL33" s="5">
        <v>-8.7008980000000005</v>
      </c>
      <c r="BM33" s="6">
        <v>-2.1686350000000001</v>
      </c>
      <c r="BN33" s="5">
        <v>-8.3173670000000008</v>
      </c>
      <c r="BO33" s="6">
        <v>-2.3996339999999998</v>
      </c>
      <c r="BP33" s="5">
        <v>-8.5403959999999994</v>
      </c>
      <c r="BQ33" s="6">
        <v>-2.2294429999999998</v>
      </c>
      <c r="BR33" s="5">
        <v>-8.1311370000000007</v>
      </c>
      <c r="BS33" s="6">
        <v>-2.1131769999999999</v>
      </c>
      <c r="BT33" s="5">
        <v>-8.7164649999999995</v>
      </c>
      <c r="BU33" s="6">
        <v>-2.2588339999999998</v>
      </c>
      <c r="BV33" s="5">
        <v>-8.5174797000000009</v>
      </c>
      <c r="BW33" s="6">
        <v>-2.1865135000000002</v>
      </c>
      <c r="BX33" s="5">
        <v>-8.0428076999999991</v>
      </c>
      <c r="BY33" s="6">
        <v>-2.0193205000000001</v>
      </c>
      <c r="BZ33" s="5">
        <v>-8.2774520000000003</v>
      </c>
      <c r="CA33" s="6">
        <v>-2.2705099999999998</v>
      </c>
      <c r="CB33" s="5">
        <v>-8.7520723999999994</v>
      </c>
      <c r="CC33" s="6">
        <v>-1.9120052999999999</v>
      </c>
      <c r="CD33" s="5">
        <v>-8.9564020000000006</v>
      </c>
      <c r="CE33" s="6">
        <v>-2.4002506000000001</v>
      </c>
      <c r="CF33" s="5">
        <v>-9.0004100000000005</v>
      </c>
      <c r="CG33" s="6">
        <v>-2.15388</v>
      </c>
      <c r="CH33" s="5">
        <v>-8.9125099999999993</v>
      </c>
      <c r="CI33" s="6">
        <v>-2.4695290000000001</v>
      </c>
      <c r="CJ33" s="5">
        <v>-8.6736360000000001</v>
      </c>
      <c r="CK33" s="6">
        <v>-2.1968290000000001</v>
      </c>
      <c r="CL33" s="5">
        <v>-8.6050939999999994</v>
      </c>
      <c r="CM33" s="6">
        <v>-2.265063</v>
      </c>
      <c r="CN33" s="5">
        <v>-8.3708019999999994</v>
      </c>
      <c r="CO33" s="6">
        <v>-2.295963</v>
      </c>
      <c r="CP33" s="5">
        <v>-8.5580932999999995</v>
      </c>
      <c r="CQ33" s="6">
        <v>-2.2334310999999998</v>
      </c>
      <c r="CR33" s="5">
        <v>-8.8759969999999999</v>
      </c>
      <c r="CS33" s="6">
        <v>-2.3396210000000002</v>
      </c>
      <c r="CT33" s="5">
        <v>-8.0772283999999992</v>
      </c>
      <c r="CU33" s="6">
        <v>-2.2999486999999998</v>
      </c>
      <c r="CV33" s="5">
        <v>-8.2279400000000003</v>
      </c>
      <c r="CW33" s="6">
        <v>-2.3071801000000001</v>
      </c>
      <c r="CX33" s="5">
        <v>-8.6350995000000008</v>
      </c>
      <c r="CY33" s="6">
        <v>-2.1819297</v>
      </c>
      <c r="CZ33" s="5">
        <v>-8.5135632999999995</v>
      </c>
      <c r="DA33" s="6">
        <v>-2.2605076999999998</v>
      </c>
      <c r="DB33" s="5">
        <v>-8.778435</v>
      </c>
      <c r="DC33" s="6">
        <v>-2.333072</v>
      </c>
      <c r="DD33" s="5">
        <v>-8.6679739999999992</v>
      </c>
      <c r="DE33" s="6">
        <v>-2.2836500000000002</v>
      </c>
      <c r="DF33" s="5">
        <v>-8.4164449999999995</v>
      </c>
      <c r="DG33" s="6">
        <v>-2.1205859999999999</v>
      </c>
      <c r="DH33" s="5">
        <v>-8.6784160000000004</v>
      </c>
      <c r="DI33" s="6">
        <v>-2.2376559999999999</v>
      </c>
      <c r="DJ33" s="5">
        <v>-8.6368890999999994</v>
      </c>
      <c r="DK33" s="6">
        <v>-2.2823102999999998</v>
      </c>
      <c r="DL33" s="5">
        <v>-8.5507600000000004</v>
      </c>
      <c r="DM33" s="6">
        <v>-2.1080420000000002</v>
      </c>
      <c r="DN33" s="5">
        <v>-8.6127368000000004</v>
      </c>
      <c r="DO33" s="6">
        <v>-2.1220971999999998</v>
      </c>
      <c r="DP33" s="5">
        <v>-8.1044096999999997</v>
      </c>
      <c r="DQ33" s="6">
        <v>-2.5973472000000002</v>
      </c>
      <c r="DR33" s="5">
        <v>-8.1933509999999998</v>
      </c>
      <c r="DS33" s="6">
        <v>-2.3571029999999999</v>
      </c>
      <c r="DT33" s="5">
        <v>-8.3130713000000007</v>
      </c>
      <c r="DU33" s="6">
        <v>-2.4936372000000002</v>
      </c>
      <c r="DV33" s="5">
        <v>-8.0370855999999993</v>
      </c>
      <c r="DW33" s="6">
        <v>-2.3448254999999998</v>
      </c>
      <c r="DX33" s="5">
        <v>-8.4497499999999999</v>
      </c>
      <c r="DY33" s="6">
        <v>-2.3290090000000001</v>
      </c>
      <c r="DZ33" s="5">
        <v>-8.5123800000000003</v>
      </c>
      <c r="EA33" s="6">
        <v>-2.2220059999999999</v>
      </c>
      <c r="EB33" s="5">
        <v>-8.2752160000000003</v>
      </c>
      <c r="EC33" s="6">
        <v>-2.3892069999999999</v>
      </c>
      <c r="ED33" s="5">
        <v>-8.7234160000000003</v>
      </c>
      <c r="EE33" s="6">
        <v>-2.4868899999999998</v>
      </c>
      <c r="EF33" s="5">
        <v>-8.4660010000000003</v>
      </c>
      <c r="EG33" s="6">
        <v>-2.433942</v>
      </c>
      <c r="EH33" s="5">
        <v>-8.2285356000000007</v>
      </c>
      <c r="EI33" s="6">
        <v>-2.2894963000000002</v>
      </c>
      <c r="EJ33" s="5">
        <v>-8.4240779000000003</v>
      </c>
      <c r="EK33" s="6">
        <v>-2.2806361000000002</v>
      </c>
      <c r="EL33" s="5">
        <v>-8.1252770000000005</v>
      </c>
      <c r="EM33" s="6">
        <v>-2.3987729999999998</v>
      </c>
      <c r="EN33" s="5">
        <v>-8.6079235999999995</v>
      </c>
      <c r="EO33" s="6">
        <v>-2.2168125000000001</v>
      </c>
      <c r="EP33" s="5">
        <v>-8.2902577999999991</v>
      </c>
      <c r="EQ33" s="6">
        <v>-2.2775675</v>
      </c>
      <c r="ER33" s="5">
        <v>-8.6126307000000004</v>
      </c>
      <c r="ES33" s="6">
        <v>-2.2081854000000001</v>
      </c>
      <c r="ET33" s="5">
        <v>-8.2218239999999998</v>
      </c>
      <c r="EU33" s="6">
        <v>-2.377643</v>
      </c>
      <c r="EV33" s="5">
        <v>-8.5958468999999997</v>
      </c>
      <c r="EW33" s="6">
        <v>-2.1196381999999998</v>
      </c>
      <c r="EX33" s="5">
        <v>-8.9474146999999995</v>
      </c>
      <c r="EY33" s="6">
        <v>-2.1494898</v>
      </c>
      <c r="EZ33" s="5">
        <v>-8.4145579999999995</v>
      </c>
      <c r="FA33" s="6">
        <v>-2.2269540000000001</v>
      </c>
      <c r="FB33" s="5">
        <v>-8.973338</v>
      </c>
      <c r="FC33" s="6">
        <v>-2.1548861000000001</v>
      </c>
      <c r="FD33" s="5">
        <v>-8.5103539999999995</v>
      </c>
      <c r="FE33" s="6">
        <v>-2.4016679999999999</v>
      </c>
      <c r="FF33" s="5">
        <v>-8.8235969999999995</v>
      </c>
      <c r="FG33" s="6">
        <v>-2.3269799999999998</v>
      </c>
      <c r="FH33" s="5">
        <v>-8.6650989999999997</v>
      </c>
      <c r="FI33" s="6">
        <v>-2.38991</v>
      </c>
      <c r="FJ33" s="5">
        <v>-8.2281490000000002</v>
      </c>
      <c r="FK33" s="6">
        <v>-2.205133</v>
      </c>
      <c r="FL33" s="5">
        <v>-8.7832010999999994</v>
      </c>
      <c r="FM33" s="6">
        <v>-2.1566011999999999</v>
      </c>
      <c r="FN33" s="5">
        <v>-8.7432295</v>
      </c>
      <c r="FO33" s="6">
        <v>-2.0972388</v>
      </c>
      <c r="FP33" s="5">
        <v>-8.5350990000000007</v>
      </c>
      <c r="FQ33" s="6">
        <v>-2.6738469999999999</v>
      </c>
      <c r="FR33" s="5">
        <v>-8.3164920000000002</v>
      </c>
      <c r="FS33" s="6">
        <v>-2.0490122999999998</v>
      </c>
      <c r="FT33" s="5">
        <v>-8.5663789999999995</v>
      </c>
      <c r="FU33" s="6">
        <v>-2.1009440000000001</v>
      </c>
      <c r="FV33" s="5">
        <v>-8.3686269000000006</v>
      </c>
      <c r="FW33" s="6">
        <v>-2.3249339</v>
      </c>
      <c r="FX33" s="5">
        <v>-8.3587366000000003</v>
      </c>
      <c r="FY33" s="6">
        <v>-2.2893970000000001</v>
      </c>
      <c r="FZ33" s="5">
        <v>-8.4924824999999995</v>
      </c>
      <c r="GA33" s="6">
        <v>-2.1069675999999999</v>
      </c>
      <c r="GB33" s="5">
        <v>-8.2071889999999996</v>
      </c>
      <c r="GC33" s="6">
        <v>-2.2765930000000001</v>
      </c>
      <c r="GD33" s="257">
        <v>-8.5938560000000006</v>
      </c>
      <c r="GE33" s="258">
        <v>-2.2569659999999998</v>
      </c>
      <c r="GF33" s="257">
        <v>-8.8897826000000002</v>
      </c>
      <c r="GG33" s="258">
        <v>-2.0903399999999999</v>
      </c>
      <c r="GH33" s="257">
        <v>-8.8554299000000007</v>
      </c>
      <c r="GI33" s="258">
        <v>-2.3913251999999998</v>
      </c>
      <c r="GJ33" s="257">
        <v>-8.4588249999999992</v>
      </c>
      <c r="GK33" s="258">
        <v>-2.3531439999999999</v>
      </c>
      <c r="GL33" s="257">
        <v>-8.6921371999999995</v>
      </c>
      <c r="GM33" s="258">
        <v>-2.1473091000000002</v>
      </c>
      <c r="GN33" s="257">
        <v>-8.4193339999999992</v>
      </c>
      <c r="GO33" s="258">
        <v>-2.3543690000000002</v>
      </c>
      <c r="GP33" s="257">
        <v>-8.5352879999999995</v>
      </c>
      <c r="GQ33" s="258">
        <v>-2.4331610000000001</v>
      </c>
      <c r="GR33" s="257">
        <v>-8.3214810000000003</v>
      </c>
      <c r="GS33" s="258">
        <v>-2.2844159999999998</v>
      </c>
    </row>
    <row r="34" spans="2:201">
      <c r="B34" s="5">
        <v>-8.7433402999999998</v>
      </c>
      <c r="C34" s="6">
        <v>-1.7530549</v>
      </c>
      <c r="D34" s="5">
        <v>-8.1914315999999996</v>
      </c>
      <c r="E34" s="6">
        <v>-1.5680329</v>
      </c>
      <c r="F34" s="5">
        <v>-8.1462479999999999</v>
      </c>
      <c r="G34" s="6">
        <v>-1.938682</v>
      </c>
      <c r="H34" s="5">
        <v>-8.1108309999999992</v>
      </c>
      <c r="I34" s="6">
        <v>-1.6862649999999999</v>
      </c>
      <c r="J34" s="5">
        <v>-8.6567521999999997</v>
      </c>
      <c r="K34" s="6">
        <v>-1.6975813</v>
      </c>
      <c r="L34" s="5">
        <v>-8.4854179999999992</v>
      </c>
      <c r="M34" s="6">
        <v>-1.624849</v>
      </c>
      <c r="N34" s="5">
        <v>-8.688072</v>
      </c>
      <c r="O34" s="6">
        <v>-1.9280390000000001</v>
      </c>
      <c r="P34" s="5">
        <v>-7.9438389999999997</v>
      </c>
      <c r="Q34" s="6">
        <v>-2.0935269999999999</v>
      </c>
      <c r="R34" s="5">
        <v>-8.4563719000000006</v>
      </c>
      <c r="S34" s="6">
        <v>-1.9620171</v>
      </c>
      <c r="T34" s="5">
        <v>-8.2466646000000008</v>
      </c>
      <c r="U34" s="6">
        <v>-1.7552315999999999</v>
      </c>
      <c r="V34" s="5">
        <v>-8.6610569999999996</v>
      </c>
      <c r="W34" s="6">
        <v>-1.830138</v>
      </c>
      <c r="X34" s="5">
        <v>-8.1706540000000007</v>
      </c>
      <c r="Y34" s="6">
        <v>-1.6836949999999999</v>
      </c>
      <c r="Z34" s="5">
        <v>-8.6257642000000008</v>
      </c>
      <c r="AA34" s="6">
        <v>-1.8713717000000001</v>
      </c>
      <c r="AB34" s="5">
        <v>-7.7127590000000001</v>
      </c>
      <c r="AC34" s="6">
        <v>-1.8873450000000001</v>
      </c>
      <c r="AD34" s="5">
        <v>-8.4482145000000006</v>
      </c>
      <c r="AE34" s="6">
        <v>-1.6999863</v>
      </c>
      <c r="AF34" s="5">
        <v>-8.6007289999999994</v>
      </c>
      <c r="AG34" s="6">
        <v>-1.711047</v>
      </c>
      <c r="AH34" s="5">
        <v>-8.1335460000000008</v>
      </c>
      <c r="AI34" s="6">
        <v>-1.8623860000000001</v>
      </c>
      <c r="AJ34" s="5">
        <v>-7.7997886000000003</v>
      </c>
      <c r="AK34" s="6">
        <v>-1.8446629999999999</v>
      </c>
      <c r="AL34" s="5">
        <v>-8.4316355999999999</v>
      </c>
      <c r="AM34" s="6">
        <v>-1.6250182</v>
      </c>
      <c r="AN34" s="5">
        <v>-8.6608494999999994</v>
      </c>
      <c r="AO34" s="6">
        <v>-1.7503964000000001</v>
      </c>
      <c r="AP34" s="5">
        <v>-8.7383380000000006</v>
      </c>
      <c r="AQ34" s="6">
        <v>-1.7444949999999999</v>
      </c>
      <c r="AR34" s="5">
        <v>-8.4680060000000008</v>
      </c>
      <c r="AS34" s="6">
        <v>-1.9108689999999999</v>
      </c>
      <c r="AT34" s="5">
        <v>-8.6222980000000007</v>
      </c>
      <c r="AU34" s="6">
        <v>-1.7856890000000001</v>
      </c>
      <c r="AV34" s="5">
        <v>-8.8062485000000006</v>
      </c>
      <c r="AW34" s="6">
        <v>-1.8025644999999999</v>
      </c>
      <c r="AX34" s="5">
        <v>-7.8583179999999997</v>
      </c>
      <c r="AY34" s="6">
        <v>-2.0777450000000002</v>
      </c>
      <c r="AZ34" s="5">
        <v>-8.6694426</v>
      </c>
      <c r="BA34" s="6">
        <v>-1.7435765000000001</v>
      </c>
      <c r="BB34" s="5">
        <v>-7.7926589000000002</v>
      </c>
      <c r="BC34" s="6">
        <v>-1.8105669</v>
      </c>
      <c r="BD34" s="5">
        <v>-8.8423680000000004</v>
      </c>
      <c r="BE34" s="6">
        <v>-1.751911</v>
      </c>
      <c r="BF34" s="5">
        <v>-8.6725957000000005</v>
      </c>
      <c r="BG34" s="6">
        <v>-1.5129086</v>
      </c>
      <c r="BH34" s="5">
        <v>-8.6864419999999996</v>
      </c>
      <c r="BI34" s="6">
        <v>-1.873632</v>
      </c>
      <c r="BJ34" s="5">
        <v>-9.0327295000000003</v>
      </c>
      <c r="BK34" s="6">
        <v>-1.5843693999999999</v>
      </c>
      <c r="BL34" s="5">
        <v>-8.2982390000000006</v>
      </c>
      <c r="BM34" s="6">
        <v>-1.8063119999999999</v>
      </c>
      <c r="BN34" s="5">
        <v>-8.2463090000000001</v>
      </c>
      <c r="BO34" s="6">
        <v>-1.672949</v>
      </c>
      <c r="BP34" s="5">
        <v>-8.3871380000000002</v>
      </c>
      <c r="BQ34" s="6">
        <v>-1.9326030000000001</v>
      </c>
      <c r="BR34" s="5">
        <v>-8.1421030000000005</v>
      </c>
      <c r="BS34" s="6">
        <v>-1.7201420000000001</v>
      </c>
      <c r="BT34" s="5">
        <v>-8.2500009999999993</v>
      </c>
      <c r="BU34" s="6">
        <v>-1.667365</v>
      </c>
      <c r="BV34" s="5">
        <v>-8.4972256999999995</v>
      </c>
      <c r="BW34" s="6">
        <v>-1.8351535999999999</v>
      </c>
      <c r="BX34" s="5">
        <v>-7.7516881</v>
      </c>
      <c r="BY34" s="6">
        <v>-1.7069700999999999</v>
      </c>
      <c r="BZ34" s="5">
        <v>-8.2074339999999992</v>
      </c>
      <c r="CA34" s="6">
        <v>-1.926679</v>
      </c>
      <c r="CB34" s="5">
        <v>-8.4666832999999997</v>
      </c>
      <c r="CC34" s="6">
        <v>-1.6014189000000001</v>
      </c>
      <c r="CD34" s="5">
        <v>-8.7441414000000002</v>
      </c>
      <c r="CE34" s="6">
        <v>-1.9516667000000001</v>
      </c>
      <c r="CF34" s="5">
        <v>-9.002599</v>
      </c>
      <c r="CG34" s="6">
        <v>-1.6752469999999999</v>
      </c>
      <c r="CH34" s="5">
        <v>-8.4536420000000003</v>
      </c>
      <c r="CI34" s="6">
        <v>-1.9776339999999999</v>
      </c>
      <c r="CJ34" s="5">
        <v>-8.6048369999999998</v>
      </c>
      <c r="CK34" s="6">
        <v>-1.8271980000000001</v>
      </c>
      <c r="CL34" s="5">
        <v>-8.4409320000000001</v>
      </c>
      <c r="CM34" s="6">
        <v>-1.82396</v>
      </c>
      <c r="CN34" s="5">
        <v>-8.2801960000000001</v>
      </c>
      <c r="CO34" s="6">
        <v>-1.849299</v>
      </c>
      <c r="CP34" s="5">
        <v>-8.2887173000000001</v>
      </c>
      <c r="CQ34" s="6">
        <v>-1.8374257000000001</v>
      </c>
      <c r="CR34" s="5">
        <v>-8.7038709999999995</v>
      </c>
      <c r="CS34" s="6">
        <v>-1.9114169999999999</v>
      </c>
      <c r="CT34" s="5">
        <v>-7.8743369000000003</v>
      </c>
      <c r="CU34" s="6">
        <v>-1.8519300000000001</v>
      </c>
      <c r="CV34" s="5">
        <v>-8.0478775000000002</v>
      </c>
      <c r="CW34" s="6">
        <v>-1.7400119999999999</v>
      </c>
      <c r="CX34" s="5">
        <v>-8.4068062000000001</v>
      </c>
      <c r="CY34" s="6">
        <v>-1.8188287000000001</v>
      </c>
      <c r="CZ34" s="5">
        <v>-8.4457901999999994</v>
      </c>
      <c r="DA34" s="6">
        <v>-1.6767388000000001</v>
      </c>
      <c r="DB34" s="5">
        <v>-8.5986290000000007</v>
      </c>
      <c r="DC34" s="6">
        <v>-1.8522460000000001</v>
      </c>
      <c r="DD34" s="5">
        <v>-8.4643800000000002</v>
      </c>
      <c r="DE34" s="6">
        <v>-1.853315</v>
      </c>
      <c r="DF34" s="5">
        <v>-8.3707939000000007</v>
      </c>
      <c r="DG34" s="6">
        <v>-1.932601</v>
      </c>
      <c r="DH34" s="5">
        <v>-8.5063440000000003</v>
      </c>
      <c r="DI34" s="6">
        <v>-2.041515</v>
      </c>
      <c r="DJ34" s="5">
        <v>-8.4960465000000003</v>
      </c>
      <c r="DK34" s="6">
        <v>-1.8348548</v>
      </c>
      <c r="DL34" s="5">
        <v>-8.1977650000000004</v>
      </c>
      <c r="DM34" s="6">
        <v>-1.595755</v>
      </c>
      <c r="DN34" s="5">
        <v>-8.5901364000000004</v>
      </c>
      <c r="DO34" s="6">
        <v>-1.4801457</v>
      </c>
      <c r="DP34" s="5">
        <v>-7.8978722000000001</v>
      </c>
      <c r="DQ34" s="6">
        <v>-1.7108236000000001</v>
      </c>
      <c r="DR34" s="5">
        <v>-8.0996229999999994</v>
      </c>
      <c r="DS34" s="6">
        <v>-1.874158</v>
      </c>
      <c r="DT34" s="5">
        <v>-8.0402868999999999</v>
      </c>
      <c r="DU34" s="6">
        <v>-2.1037153000000002</v>
      </c>
      <c r="DV34" s="5">
        <v>-8.0040078000000001</v>
      </c>
      <c r="DW34" s="6">
        <v>-1.7219371999999999</v>
      </c>
      <c r="DX34" s="5">
        <v>-8.1140080000000001</v>
      </c>
      <c r="DY34" s="6">
        <v>-1.9004909999999999</v>
      </c>
      <c r="DZ34" s="5">
        <v>-8.3038570000000007</v>
      </c>
      <c r="EA34" s="6">
        <v>-1.8751819999999999</v>
      </c>
      <c r="EB34" s="5">
        <v>-8.1137110000000003</v>
      </c>
      <c r="EC34" s="6">
        <v>-2.0295899999999998</v>
      </c>
      <c r="ED34" s="5">
        <v>-8.427657</v>
      </c>
      <c r="EE34" s="6">
        <v>-1.9860439999999999</v>
      </c>
      <c r="EF34" s="5">
        <v>-8.3520559999999993</v>
      </c>
      <c r="EG34" s="6">
        <v>-1.6262209999999999</v>
      </c>
      <c r="EH34" s="5">
        <v>-8.0790504999999992</v>
      </c>
      <c r="EI34" s="6">
        <v>-1.7707626999999999</v>
      </c>
      <c r="EJ34" s="5">
        <v>-8.2122492000000005</v>
      </c>
      <c r="EK34" s="6">
        <v>-1.9276135999999999</v>
      </c>
      <c r="EL34" s="5">
        <v>-7.9280290000000004</v>
      </c>
      <c r="EM34" s="6">
        <v>-2.0135320000000001</v>
      </c>
      <c r="EN34" s="5">
        <v>-8.4488157000000008</v>
      </c>
      <c r="EO34" s="6">
        <v>-1.7598297000000001</v>
      </c>
      <c r="EP34" s="5">
        <v>-8.2012596999999996</v>
      </c>
      <c r="EQ34" s="6">
        <v>-1.6513909</v>
      </c>
      <c r="ER34" s="5">
        <v>-8.6556306000000003</v>
      </c>
      <c r="ES34" s="6">
        <v>-1.7817768</v>
      </c>
      <c r="ET34" s="5">
        <v>-8.0068769999999994</v>
      </c>
      <c r="EU34" s="6">
        <v>-1.7665569999999999</v>
      </c>
      <c r="EV34" s="5">
        <v>-8.4662234999999999</v>
      </c>
      <c r="EW34" s="6">
        <v>-1.7399157999999999</v>
      </c>
      <c r="EX34" s="5">
        <v>-8.5482890000000005</v>
      </c>
      <c r="EY34" s="6">
        <v>-1.8487956000000001</v>
      </c>
      <c r="EZ34" s="5">
        <v>-8.1959180000000007</v>
      </c>
      <c r="FA34" s="6">
        <v>-1.699567</v>
      </c>
      <c r="FB34" s="5">
        <v>-8.7500447999999995</v>
      </c>
      <c r="FC34" s="6">
        <v>-1.7944161999999999</v>
      </c>
      <c r="FD34" s="5">
        <v>-8.1261310000000009</v>
      </c>
      <c r="FE34" s="6">
        <v>-1.9714609999999999</v>
      </c>
      <c r="FF34" s="5">
        <v>-8.7416920000000005</v>
      </c>
      <c r="FG34" s="6">
        <v>-2.0646770000000001</v>
      </c>
      <c r="FH34" s="5">
        <v>-8.3982010000000002</v>
      </c>
      <c r="FI34" s="6">
        <v>-1.912482</v>
      </c>
      <c r="FJ34" s="5">
        <v>-8.1753859999999996</v>
      </c>
      <c r="FK34" s="6">
        <v>-1.8575379999999999</v>
      </c>
      <c r="FL34" s="5">
        <v>-8.6711398000000006</v>
      </c>
      <c r="FM34" s="6">
        <v>-1.7841096000000001</v>
      </c>
      <c r="FN34" s="5">
        <v>-8.6968753999999997</v>
      </c>
      <c r="FO34" s="6">
        <v>-1.6089667999999999</v>
      </c>
      <c r="FP34" s="5">
        <v>-8.6603499999999993</v>
      </c>
      <c r="FQ34" s="6">
        <v>-2.1345429999999999</v>
      </c>
      <c r="FR34" s="5">
        <v>-7.9710422999999997</v>
      </c>
      <c r="FS34" s="6">
        <v>-1.8618836000000001</v>
      </c>
      <c r="FT34" s="5">
        <v>-8.3122640000000008</v>
      </c>
      <c r="FU34" s="6">
        <v>-1.599769</v>
      </c>
      <c r="FV34" s="5">
        <v>-8.2716685000000005</v>
      </c>
      <c r="FW34" s="6">
        <v>-1.7728956</v>
      </c>
      <c r="FX34" s="5">
        <v>-8.3160544999999999</v>
      </c>
      <c r="FY34" s="6">
        <v>-1.7615475</v>
      </c>
      <c r="FZ34" s="5">
        <v>-8.284198</v>
      </c>
      <c r="GA34" s="6">
        <v>-1.7542481000000001</v>
      </c>
      <c r="GB34" s="5">
        <v>-8.1855670000000007</v>
      </c>
      <c r="GC34" s="6">
        <v>-1.5514669999999999</v>
      </c>
      <c r="GD34" s="257">
        <v>-8.3137679999999996</v>
      </c>
      <c r="GE34" s="258">
        <v>-2.1493669999999998</v>
      </c>
      <c r="GF34" s="257">
        <v>-8.7046109999999999</v>
      </c>
      <c r="GG34" s="258">
        <v>-1.7955694</v>
      </c>
      <c r="GH34" s="257">
        <v>-8.4775673000000005</v>
      </c>
      <c r="GI34" s="258">
        <v>-2.0512552999999998</v>
      </c>
      <c r="GJ34" s="257">
        <v>-8.2215819999999997</v>
      </c>
      <c r="GK34" s="258">
        <v>-1.821453</v>
      </c>
      <c r="GL34" s="257">
        <v>-8.4758706999999998</v>
      </c>
      <c r="GM34" s="258">
        <v>-1.5922715000000001</v>
      </c>
      <c r="GN34" s="257">
        <v>-8.0909519999999997</v>
      </c>
      <c r="GO34" s="258">
        <v>-1.8705510000000001</v>
      </c>
      <c r="GP34" s="257">
        <v>-8.3146000000000004</v>
      </c>
      <c r="GQ34" s="258">
        <v>-1.663805</v>
      </c>
      <c r="GR34" s="257">
        <v>-8.343731</v>
      </c>
      <c r="GS34" s="258">
        <v>-1.7682469999999999</v>
      </c>
    </row>
    <row r="35" spans="2:201">
      <c r="B35" s="5">
        <v>-8.4963567999999992</v>
      </c>
      <c r="C35" s="6">
        <v>-1.9752293000000001</v>
      </c>
      <c r="D35" s="5">
        <v>-8.1217039</v>
      </c>
      <c r="E35" s="6">
        <v>-1.8666267000000001</v>
      </c>
      <c r="F35" s="5">
        <v>-8.0157520000000009</v>
      </c>
      <c r="G35" s="6">
        <v>-1.9173770000000001</v>
      </c>
      <c r="H35" s="5">
        <v>-7.8663838999999998</v>
      </c>
      <c r="I35" s="6">
        <v>-1.7246136000000001</v>
      </c>
      <c r="J35" s="5">
        <v>-8.3499134000000002</v>
      </c>
      <c r="K35" s="6">
        <v>-1.7432802000000001</v>
      </c>
      <c r="L35" s="5">
        <v>-8.3721650000000007</v>
      </c>
      <c r="M35" s="6">
        <v>-1.9836929999999999</v>
      </c>
      <c r="N35" s="5">
        <v>-8.2774839999999994</v>
      </c>
      <c r="O35" s="6">
        <v>-1.969311</v>
      </c>
      <c r="P35" s="5">
        <v>-7.6941090000000001</v>
      </c>
      <c r="Q35" s="6">
        <v>-1.9104719999999999</v>
      </c>
      <c r="R35" s="5">
        <v>-8.1796252000000003</v>
      </c>
      <c r="S35" s="6">
        <v>-2.0510291</v>
      </c>
      <c r="T35" s="5">
        <v>-8.0726996999999994</v>
      </c>
      <c r="U35" s="6">
        <v>-1.9818773000000001</v>
      </c>
      <c r="V35" s="5">
        <v>-8.3160150000000002</v>
      </c>
      <c r="W35" s="6">
        <v>-1.966475</v>
      </c>
      <c r="X35" s="5">
        <v>-8.0989299999999993</v>
      </c>
      <c r="Y35" s="6">
        <v>-1.719462</v>
      </c>
      <c r="Z35" s="5">
        <v>-8.3143294000000001</v>
      </c>
      <c r="AA35" s="6">
        <v>-1.8356709</v>
      </c>
      <c r="AB35" s="5">
        <v>-7.5429969999999997</v>
      </c>
      <c r="AC35" s="6">
        <v>-1.938153</v>
      </c>
      <c r="AD35" s="5">
        <v>-8.2282271999999992</v>
      </c>
      <c r="AE35" s="6">
        <v>-1.572646</v>
      </c>
      <c r="AF35" s="5">
        <v>-8.422777</v>
      </c>
      <c r="AG35" s="6">
        <v>-1.925446</v>
      </c>
      <c r="AH35" s="5">
        <v>-8.1404999999999994</v>
      </c>
      <c r="AI35" s="6">
        <v>-1.9081729999999999</v>
      </c>
      <c r="AJ35" s="5">
        <v>-7.6637798999999998</v>
      </c>
      <c r="AK35" s="6">
        <v>-1.6538546999999999</v>
      </c>
      <c r="AL35" s="5">
        <v>-8.3932461000000007</v>
      </c>
      <c r="AM35" s="6">
        <v>-1.5621073999999999</v>
      </c>
      <c r="AN35" s="5">
        <v>-8.5793701000000002</v>
      </c>
      <c r="AO35" s="6">
        <v>-1.8248187</v>
      </c>
      <c r="AP35" s="5">
        <v>-8.3611339999999998</v>
      </c>
      <c r="AQ35" s="6">
        <v>-1.8731329999999999</v>
      </c>
      <c r="AR35" s="5">
        <v>-8.1238519999999994</v>
      </c>
      <c r="AS35" s="6">
        <v>-1.9149039999999999</v>
      </c>
      <c r="AT35" s="5">
        <v>-8.6357839999999992</v>
      </c>
      <c r="AU35" s="6">
        <v>-1.8222910000000001</v>
      </c>
      <c r="AV35" s="5">
        <v>-8.4584351000000009</v>
      </c>
      <c r="AW35" s="6">
        <v>-1.8057239</v>
      </c>
      <c r="AX35" s="5">
        <v>-7.8709220000000002</v>
      </c>
      <c r="AY35" s="6">
        <v>-2.1124589999999999</v>
      </c>
      <c r="AZ35" s="5">
        <v>-8.4315665000000006</v>
      </c>
      <c r="BA35" s="6">
        <v>-1.7390432</v>
      </c>
      <c r="BB35" s="5">
        <v>-7.6398581999999999</v>
      </c>
      <c r="BC35" s="6">
        <v>-1.8064319</v>
      </c>
      <c r="BD35" s="5">
        <v>-8.2734579999999998</v>
      </c>
      <c r="BE35" s="6">
        <v>-1.878371</v>
      </c>
      <c r="BF35" s="5">
        <v>-8.3432516000000003</v>
      </c>
      <c r="BG35" s="6">
        <v>-1.6013539999999999</v>
      </c>
      <c r="BH35" s="5">
        <v>-8.4362870000000001</v>
      </c>
      <c r="BI35" s="6">
        <v>-2.0325380000000002</v>
      </c>
      <c r="BJ35" s="5">
        <v>-8.5179261999999998</v>
      </c>
      <c r="BK35" s="6">
        <v>-1.8745111000000001</v>
      </c>
      <c r="BL35" s="5">
        <v>-7.9861719999999998</v>
      </c>
      <c r="BM35" s="6">
        <v>-1.770437</v>
      </c>
      <c r="BN35" s="5">
        <v>-8.0012939999999997</v>
      </c>
      <c r="BO35" s="6">
        <v>-1.898439</v>
      </c>
      <c r="BP35" s="5">
        <v>-8.2956990000000008</v>
      </c>
      <c r="BQ35" s="6">
        <v>-1.846422</v>
      </c>
      <c r="BR35" s="5">
        <v>-7.9546650000000003</v>
      </c>
      <c r="BS35" s="6">
        <v>-1.7586390000000001</v>
      </c>
      <c r="BT35" s="5">
        <v>-8.1392819999999997</v>
      </c>
      <c r="BU35" s="6">
        <v>-1.753279</v>
      </c>
      <c r="BV35" s="5">
        <v>-8.3804862999999994</v>
      </c>
      <c r="BW35" s="6">
        <v>-2.026119</v>
      </c>
      <c r="BX35" s="5">
        <v>-7.6798447000000003</v>
      </c>
      <c r="BY35" s="6">
        <v>-1.7537301000000001</v>
      </c>
      <c r="BZ35" s="5">
        <v>-8.0505099999999992</v>
      </c>
      <c r="CA35" s="6">
        <v>-1.8123</v>
      </c>
      <c r="CB35" s="5">
        <v>-8.2756501999999994</v>
      </c>
      <c r="CC35" s="6">
        <v>-1.7022425000000001</v>
      </c>
      <c r="CD35" s="5">
        <v>-8.6313929999999992</v>
      </c>
      <c r="CE35" s="6">
        <v>-1.8214927999999999</v>
      </c>
      <c r="CF35" s="5">
        <v>-8.7339210000000005</v>
      </c>
      <c r="CG35" s="6">
        <v>-1.8918759999999999</v>
      </c>
      <c r="CH35" s="5">
        <v>-8.2520120000000006</v>
      </c>
      <c r="CI35" s="6">
        <v>-2.0305620000000002</v>
      </c>
      <c r="CJ35" s="5">
        <v>-8.3621020000000001</v>
      </c>
      <c r="CK35" s="6">
        <v>-1.764059</v>
      </c>
      <c r="CL35" s="5">
        <v>-8.3704999999999998</v>
      </c>
      <c r="CM35" s="6">
        <v>-1.837531</v>
      </c>
      <c r="CN35" s="5">
        <v>-7.940855</v>
      </c>
      <c r="CO35" s="6">
        <v>-1.800727</v>
      </c>
      <c r="CP35" s="5">
        <v>-8.1296189999999999</v>
      </c>
      <c r="CQ35" s="6">
        <v>-1.8372470000000001</v>
      </c>
      <c r="CR35" s="5">
        <v>-8.4608299999999996</v>
      </c>
      <c r="CS35" s="6">
        <v>-1.9175599999999999</v>
      </c>
      <c r="CT35" s="5">
        <v>-7.6774896999999998</v>
      </c>
      <c r="CU35" s="6">
        <v>-1.7406018000000001</v>
      </c>
      <c r="CV35" s="5">
        <v>-7.9426170000000003</v>
      </c>
      <c r="CW35" s="6">
        <v>-1.8889279999999999</v>
      </c>
      <c r="CX35" s="5">
        <v>-8.3671904999999995</v>
      </c>
      <c r="CY35" s="6">
        <v>-1.9198755000000001</v>
      </c>
      <c r="CZ35" s="5">
        <v>-8.4649848999999993</v>
      </c>
      <c r="DA35" s="6">
        <v>-1.758955</v>
      </c>
      <c r="DB35" s="5">
        <v>-8.3035219999999992</v>
      </c>
      <c r="DC35" s="6">
        <v>-1.7278279999999999</v>
      </c>
      <c r="DD35" s="5">
        <v>-8.3352269999999997</v>
      </c>
      <c r="DE35" s="6">
        <v>-2.0771999999999999</v>
      </c>
      <c r="DF35" s="5">
        <v>-7.9353825999999996</v>
      </c>
      <c r="DG35" s="6">
        <v>-2.0756467999999999</v>
      </c>
      <c r="DH35" s="5">
        <v>-8.2811330000000005</v>
      </c>
      <c r="DI35" s="6">
        <v>-1.982477</v>
      </c>
      <c r="DJ35" s="5">
        <v>-8.1742412000000009</v>
      </c>
      <c r="DK35" s="6">
        <v>-1.8795253999999999</v>
      </c>
      <c r="DL35" s="5">
        <v>-8.0447810000000004</v>
      </c>
      <c r="DM35" s="6">
        <v>-1.828589</v>
      </c>
      <c r="DN35" s="5">
        <v>-8.4798384999999996</v>
      </c>
      <c r="DO35" s="6">
        <v>-1.5228499</v>
      </c>
      <c r="DP35" s="5">
        <v>-7.5493869</v>
      </c>
      <c r="DQ35" s="6">
        <v>-2.0784988000000002</v>
      </c>
      <c r="DR35" s="5">
        <v>-7.9899480000000001</v>
      </c>
      <c r="DS35" s="6">
        <v>-1.912391</v>
      </c>
      <c r="DT35" s="5">
        <v>-7.9194642000000002</v>
      </c>
      <c r="DU35" s="6">
        <v>-1.9315031</v>
      </c>
      <c r="DV35" s="5">
        <v>-7.8346532</v>
      </c>
      <c r="DW35" s="6">
        <v>-1.808524</v>
      </c>
      <c r="DX35" s="5">
        <v>-7.9057139999999997</v>
      </c>
      <c r="DY35" s="6">
        <v>-1.988264</v>
      </c>
      <c r="DZ35" s="5">
        <v>-8.1161670000000008</v>
      </c>
      <c r="EA35" s="6">
        <v>-2.1051329999999999</v>
      </c>
      <c r="EB35" s="5">
        <v>-7.8743860000000003</v>
      </c>
      <c r="EC35" s="6">
        <v>-1.8957310000000001</v>
      </c>
      <c r="ED35" s="5">
        <v>-8.3164300000000004</v>
      </c>
      <c r="EE35" s="6">
        <v>-2.07931</v>
      </c>
      <c r="EF35" s="5">
        <v>-7.9941769999999996</v>
      </c>
      <c r="EG35" s="6">
        <v>-1.8804879999999999</v>
      </c>
      <c r="EH35" s="5">
        <v>-8.0053867000000007</v>
      </c>
      <c r="EI35" s="6">
        <v>-1.8086237000000001</v>
      </c>
      <c r="EJ35" s="5">
        <v>-7.9493346000000003</v>
      </c>
      <c r="EK35" s="6">
        <v>-1.9698232</v>
      </c>
      <c r="EL35" s="5">
        <v>-7.8012569999999997</v>
      </c>
      <c r="EM35" s="6">
        <v>-2.0611000000000002</v>
      </c>
      <c r="EN35" s="5">
        <v>-8.3209586000000009</v>
      </c>
      <c r="EO35" s="6">
        <v>-2.2011379999999998</v>
      </c>
      <c r="EP35" s="5">
        <v>-8.0499554999999994</v>
      </c>
      <c r="EQ35" s="6">
        <v>-1.9203743</v>
      </c>
      <c r="ER35" s="5">
        <v>-8.3255154000000005</v>
      </c>
      <c r="ES35" s="6">
        <v>-1.8381202000000001</v>
      </c>
      <c r="ET35" s="5">
        <v>-7.8732259999999998</v>
      </c>
      <c r="EU35" s="6">
        <v>-1.8081069999999999</v>
      </c>
      <c r="EV35" s="5">
        <v>-8.3893202000000002</v>
      </c>
      <c r="EW35" s="6">
        <v>-1.8404417</v>
      </c>
      <c r="EX35" s="5">
        <v>-8.3469090999999995</v>
      </c>
      <c r="EY35" s="6">
        <v>-1.8627324000000001</v>
      </c>
      <c r="EZ35" s="5">
        <v>-8.1255790000000001</v>
      </c>
      <c r="FA35" s="6">
        <v>-1.8249629999999999</v>
      </c>
      <c r="FB35" s="5">
        <v>-8.4435269999999996</v>
      </c>
      <c r="FC35" s="6">
        <v>-1.7940769000000001</v>
      </c>
      <c r="FD35" s="5">
        <v>-7.9112260000000001</v>
      </c>
      <c r="FE35" s="6">
        <v>-1.873076</v>
      </c>
      <c r="FF35" s="5">
        <v>-8.4166310000000006</v>
      </c>
      <c r="FG35" s="6">
        <v>-2.1743060000000001</v>
      </c>
      <c r="FH35" s="5">
        <v>-8.3286770000000008</v>
      </c>
      <c r="FI35" s="6">
        <v>-2.054243</v>
      </c>
      <c r="FJ35" s="5">
        <v>-7.9791259999999999</v>
      </c>
      <c r="FK35" s="6">
        <v>-1.617434</v>
      </c>
      <c r="FL35" s="5">
        <v>-8.4266587000000008</v>
      </c>
      <c r="FM35" s="6">
        <v>-2.0078727000000001</v>
      </c>
      <c r="FN35" s="5">
        <v>-8.3706098999999998</v>
      </c>
      <c r="FO35" s="6">
        <v>-1.7326672000000001</v>
      </c>
      <c r="FP35" s="5">
        <v>-8.4646380000000008</v>
      </c>
      <c r="FQ35" s="6">
        <v>-2.0931289999999998</v>
      </c>
      <c r="FR35" s="5">
        <v>-7.9377731000000002</v>
      </c>
      <c r="FS35" s="6">
        <v>-1.6918488</v>
      </c>
      <c r="FT35" s="5">
        <v>-8.1657469999999996</v>
      </c>
      <c r="FU35" s="6">
        <v>-1.9739960000000001</v>
      </c>
      <c r="FV35" s="5">
        <v>-8.1722482999999997</v>
      </c>
      <c r="FW35" s="6">
        <v>-2.0325923000000001</v>
      </c>
      <c r="FX35" s="5">
        <v>-8.0419531000000006</v>
      </c>
      <c r="FY35" s="6">
        <v>-1.8018053000000001</v>
      </c>
      <c r="FZ35" s="5">
        <v>-8.1096214</v>
      </c>
      <c r="GA35" s="6">
        <v>-1.5818911</v>
      </c>
      <c r="GB35" s="5">
        <v>-7.9718429999999998</v>
      </c>
      <c r="GC35" s="6">
        <v>-1.815404</v>
      </c>
      <c r="GD35" s="257">
        <v>-8.1143210000000003</v>
      </c>
      <c r="GE35" s="258">
        <v>-2.153165</v>
      </c>
      <c r="GF35" s="257">
        <v>-8.3786845999999997</v>
      </c>
      <c r="GG35" s="258">
        <v>-1.7813497</v>
      </c>
      <c r="GH35" s="257">
        <v>-8.2771091999999999</v>
      </c>
      <c r="GI35" s="258">
        <v>-2.1034744000000001</v>
      </c>
      <c r="GJ35" s="257">
        <v>-8.0511049999999997</v>
      </c>
      <c r="GK35" s="258">
        <v>-1.996826</v>
      </c>
      <c r="GL35" s="257">
        <v>-8.5524772000000002</v>
      </c>
      <c r="GM35" s="258">
        <v>-1.7810554999999999</v>
      </c>
      <c r="GN35" s="257">
        <v>-8.1159909999999993</v>
      </c>
      <c r="GO35" s="258">
        <v>-1.9229849999999999</v>
      </c>
      <c r="GP35" s="257">
        <v>-8.244294</v>
      </c>
      <c r="GQ35" s="258">
        <v>-1.9730760000000001</v>
      </c>
      <c r="GR35" s="257">
        <v>-7.9712079999999998</v>
      </c>
      <c r="GS35" s="258">
        <v>-2.0775790000000001</v>
      </c>
    </row>
    <row r="36" spans="2:201">
      <c r="B36" s="5">
        <v>-7.8291553</v>
      </c>
      <c r="C36" s="6">
        <v>-2.0879916999999999</v>
      </c>
      <c r="D36" s="5">
        <v>-7.4316519999999997</v>
      </c>
      <c r="E36" s="6">
        <v>-2.179001</v>
      </c>
      <c r="F36" s="5">
        <v>-7.1537980000000001</v>
      </c>
      <c r="G36" s="6">
        <v>-2.1715550000000001</v>
      </c>
      <c r="H36" s="5">
        <v>-7.0797397000000002</v>
      </c>
      <c r="I36" s="6">
        <v>-2.0456799000000001</v>
      </c>
      <c r="J36" s="5">
        <v>-7.5860672999999998</v>
      </c>
      <c r="K36" s="6">
        <v>-2.1589797000000002</v>
      </c>
      <c r="L36" s="5">
        <v>-7.5901969999999999</v>
      </c>
      <c r="M36" s="6">
        <v>-2.0834320000000002</v>
      </c>
      <c r="N36" s="5">
        <v>-7.55023</v>
      </c>
      <c r="O36" s="6">
        <v>-2.303013</v>
      </c>
      <c r="P36" s="5">
        <v>-7.2180070000000001</v>
      </c>
      <c r="Q36" s="6">
        <v>-2.4660739999999999</v>
      </c>
      <c r="R36" s="5">
        <v>-7.4437218999999999</v>
      </c>
      <c r="S36" s="6">
        <v>-2.2634599</v>
      </c>
      <c r="T36" s="5">
        <v>-7.3406095000000002</v>
      </c>
      <c r="U36" s="6">
        <v>-2.1431250999999998</v>
      </c>
      <c r="V36" s="5">
        <v>-7.6039070000000004</v>
      </c>
      <c r="W36" s="6">
        <v>-2.2170580000000002</v>
      </c>
      <c r="X36" s="5">
        <v>-7.1631980000000004</v>
      </c>
      <c r="Y36" s="6">
        <v>-2.1938759999999999</v>
      </c>
      <c r="Z36" s="5">
        <v>-7.6292467000000004</v>
      </c>
      <c r="AA36" s="6">
        <v>-2.2293378000000001</v>
      </c>
      <c r="AB36" s="5">
        <v>-6.7314109999999996</v>
      </c>
      <c r="AC36" s="6">
        <v>-2.108654</v>
      </c>
      <c r="AD36" s="5">
        <v>-7.6014860999999998</v>
      </c>
      <c r="AE36" s="6">
        <v>-2.1223866</v>
      </c>
      <c r="AF36" s="5">
        <v>-7.7236010000000004</v>
      </c>
      <c r="AG36" s="6">
        <v>-2.0972849999999998</v>
      </c>
      <c r="AH36" s="5">
        <v>-7.5300060000000002</v>
      </c>
      <c r="AI36" s="6">
        <v>-2.1430419999999999</v>
      </c>
      <c r="AJ36" s="5">
        <v>-7.1017400000000004</v>
      </c>
      <c r="AK36" s="6">
        <v>-2.1930437</v>
      </c>
      <c r="AL36" s="5">
        <v>-7.7112479</v>
      </c>
      <c r="AM36" s="6">
        <v>-2.0469708999999998</v>
      </c>
      <c r="AN36" s="5">
        <v>-8.0633993999999998</v>
      </c>
      <c r="AO36" s="6">
        <v>-2.2007699999999999</v>
      </c>
      <c r="AP36" s="5">
        <v>-7.6836479999999998</v>
      </c>
      <c r="AQ36" s="6">
        <v>-2.1787610000000002</v>
      </c>
      <c r="AR36" s="5">
        <v>-7.4720089999999999</v>
      </c>
      <c r="AS36" s="6">
        <v>-2.198639</v>
      </c>
      <c r="AT36" s="5">
        <v>-7.9117839999999999</v>
      </c>
      <c r="AU36" s="6">
        <v>-2.0605340000000001</v>
      </c>
      <c r="AV36" s="5">
        <v>-7.8085781000000001</v>
      </c>
      <c r="AW36" s="6">
        <v>-2.1631996999999998</v>
      </c>
      <c r="AX36" s="5">
        <v>-7.361262</v>
      </c>
      <c r="AY36" s="6">
        <v>-2.443775</v>
      </c>
      <c r="AZ36" s="5">
        <v>-7.7665889000000004</v>
      </c>
      <c r="BA36" s="6">
        <v>-2.1470544</v>
      </c>
      <c r="BB36" s="5">
        <v>-6.820481</v>
      </c>
      <c r="BC36" s="6">
        <v>-2.1690939999999999</v>
      </c>
      <c r="BD36" s="5">
        <v>-7.5033050000000001</v>
      </c>
      <c r="BE36" s="6">
        <v>-2.176469</v>
      </c>
      <c r="BF36" s="5">
        <v>-7.7495281</v>
      </c>
      <c r="BG36" s="6">
        <v>-2.1581226</v>
      </c>
      <c r="BH36" s="5">
        <v>-7.8387200000000004</v>
      </c>
      <c r="BI36" s="6">
        <v>-2.3550840000000002</v>
      </c>
      <c r="BJ36" s="5">
        <v>-7.9059001000000002</v>
      </c>
      <c r="BK36" s="6">
        <v>-2.0616265</v>
      </c>
      <c r="BL36" s="5">
        <v>-7.380992</v>
      </c>
      <c r="BM36" s="6">
        <v>-2.0824690000000001</v>
      </c>
      <c r="BN36" s="5">
        <v>-7.4596169999999997</v>
      </c>
      <c r="BO36" s="6">
        <v>-2.0438540000000001</v>
      </c>
      <c r="BP36" s="5">
        <v>-7.6356640000000002</v>
      </c>
      <c r="BQ36" s="6">
        <v>-2.2850169999999999</v>
      </c>
      <c r="BR36" s="5">
        <v>-7.2939769999999999</v>
      </c>
      <c r="BS36" s="6">
        <v>-2.0227020000000002</v>
      </c>
      <c r="BT36" s="5">
        <v>-7.5365349999999998</v>
      </c>
      <c r="BU36" s="6">
        <v>-2.3219210000000001</v>
      </c>
      <c r="BV36" s="5">
        <v>-7.4372439999999997</v>
      </c>
      <c r="BW36" s="6">
        <v>-2.0781638</v>
      </c>
      <c r="BX36" s="5">
        <v>-7.3678467000000003</v>
      </c>
      <c r="BY36" s="6">
        <v>-2.2654931</v>
      </c>
      <c r="BZ36" s="5">
        <v>-7.0895070000000002</v>
      </c>
      <c r="CA36" s="6">
        <v>-2.1623239999999999</v>
      </c>
      <c r="CB36" s="5">
        <v>-7.6933489000000002</v>
      </c>
      <c r="CC36" s="6">
        <v>-1.9090929000000001</v>
      </c>
      <c r="CD36" s="5">
        <v>-8.0087159999999997</v>
      </c>
      <c r="CE36" s="6">
        <v>-2.3156284999999999</v>
      </c>
      <c r="CF36" s="5">
        <v>-7.8281840000000003</v>
      </c>
      <c r="CG36" s="6">
        <v>-2.2504970000000002</v>
      </c>
      <c r="CH36" s="5">
        <v>-7.5920249999999996</v>
      </c>
      <c r="CI36" s="6">
        <v>-2.511161</v>
      </c>
      <c r="CJ36" s="5">
        <v>-7.5147310000000003</v>
      </c>
      <c r="CK36" s="6">
        <v>-2.1288420000000001</v>
      </c>
      <c r="CL36" s="5">
        <v>-7.651027</v>
      </c>
      <c r="CM36" s="6">
        <v>-2.312532</v>
      </c>
      <c r="CN36" s="5">
        <v>-7.3735369999999998</v>
      </c>
      <c r="CO36" s="6">
        <v>-2.3388870000000002</v>
      </c>
      <c r="CP36" s="5">
        <v>-7.5614391999999997</v>
      </c>
      <c r="CQ36" s="6">
        <v>-2.1762982000000002</v>
      </c>
      <c r="CR36" s="5">
        <v>-7.7892089999999996</v>
      </c>
      <c r="CS36" s="6">
        <v>-2.3061769999999999</v>
      </c>
      <c r="CT36" s="5">
        <v>-7.0701659000000001</v>
      </c>
      <c r="CU36" s="6">
        <v>-2.2465397</v>
      </c>
      <c r="CV36" s="5">
        <v>-7.1982784000000004</v>
      </c>
      <c r="CW36" s="6">
        <v>-2.2054453000000001</v>
      </c>
      <c r="CX36" s="5">
        <v>-7.8917020000000004</v>
      </c>
      <c r="CY36" s="6">
        <v>-2.2934437999999999</v>
      </c>
      <c r="CZ36" s="5">
        <v>-7.7192341999999998</v>
      </c>
      <c r="DA36" s="6">
        <v>-2.1960150999999999</v>
      </c>
      <c r="DB36" s="5">
        <v>-7.7103450000000002</v>
      </c>
      <c r="DC36" s="6">
        <v>-2.0511439999999999</v>
      </c>
      <c r="DD36" s="5">
        <v>-7.5702740000000004</v>
      </c>
      <c r="DE36" s="6">
        <v>-2.3316330000000001</v>
      </c>
      <c r="DF36" s="5">
        <v>-7.3016928999999999</v>
      </c>
      <c r="DG36" s="6">
        <v>-2.1818737000000001</v>
      </c>
      <c r="DH36" s="5">
        <v>-7.6887689999999997</v>
      </c>
      <c r="DI36" s="6">
        <v>-2.2724690000000001</v>
      </c>
      <c r="DJ36" s="5">
        <v>-7.4854656000000004</v>
      </c>
      <c r="DK36" s="6">
        <v>-2.2378095</v>
      </c>
      <c r="DL36" s="5">
        <v>-7.4662850000000001</v>
      </c>
      <c r="DM36" s="6">
        <v>-2.1719550000000001</v>
      </c>
      <c r="DN36" s="5">
        <v>-7.7030224</v>
      </c>
      <c r="DO36" s="6">
        <v>-1.9980126</v>
      </c>
      <c r="DP36" s="5">
        <v>-6.9045110000000003</v>
      </c>
      <c r="DQ36" s="6">
        <v>-2.4683953000000001</v>
      </c>
      <c r="DR36" s="5">
        <v>-7.2726499999999996</v>
      </c>
      <c r="DS36" s="6">
        <v>-2.2623980000000001</v>
      </c>
      <c r="DT36" s="5">
        <v>-7.5174763000000002</v>
      </c>
      <c r="DU36" s="6">
        <v>-2.3561005000000002</v>
      </c>
      <c r="DV36" s="5">
        <v>-7.1560753999999998</v>
      </c>
      <c r="DW36" s="6">
        <v>-2.1797862000000001</v>
      </c>
      <c r="DX36" s="5">
        <v>-7.3794000000000004</v>
      </c>
      <c r="DY36" s="6">
        <v>-2.1375009999999999</v>
      </c>
      <c r="DZ36" s="5">
        <v>-7.5379670000000001</v>
      </c>
      <c r="EA36" s="6">
        <v>-2.2488700000000001</v>
      </c>
      <c r="EB36" s="5">
        <v>-7.1586819999999998</v>
      </c>
      <c r="EC36" s="6">
        <v>-2.1294810000000002</v>
      </c>
      <c r="ED36" s="5">
        <v>-7.6604159999999997</v>
      </c>
      <c r="EE36" s="6">
        <v>-2.2025730000000001</v>
      </c>
      <c r="EF36" s="5">
        <v>-7.3321500000000004</v>
      </c>
      <c r="EG36" s="6">
        <v>-2.331445</v>
      </c>
      <c r="EH36" s="5">
        <v>-7.2455397000000001</v>
      </c>
      <c r="EI36" s="6">
        <v>-2.3641101999999998</v>
      </c>
      <c r="EJ36" s="5">
        <v>-7.3541448000000003</v>
      </c>
      <c r="EK36" s="6">
        <v>-2.3301048</v>
      </c>
      <c r="EL36" s="5">
        <v>-7.1963499999999998</v>
      </c>
      <c r="EM36" s="6">
        <v>-2.3720970000000001</v>
      </c>
      <c r="EN36" s="5">
        <v>-7.4961412000000003</v>
      </c>
      <c r="EO36" s="6">
        <v>-2.1240068000000001</v>
      </c>
      <c r="EP36" s="5">
        <v>-7.1913824999999996</v>
      </c>
      <c r="EQ36" s="6">
        <v>-2.3403318</v>
      </c>
      <c r="ER36" s="5">
        <v>-7.4591351000000001</v>
      </c>
      <c r="ES36" s="6">
        <v>-2.0315268999999998</v>
      </c>
      <c r="ET36" s="5">
        <v>-7.0936450000000004</v>
      </c>
      <c r="EU36" s="6">
        <v>-2.1335220000000001</v>
      </c>
      <c r="EV36" s="5">
        <v>-7.6644568</v>
      </c>
      <c r="EW36" s="6">
        <v>-2.0707822</v>
      </c>
      <c r="EX36" s="5">
        <v>-7.6571407000000002</v>
      </c>
      <c r="EY36" s="6">
        <v>-2.2224332000000002</v>
      </c>
      <c r="EZ36" s="5">
        <v>-7.6079489999999996</v>
      </c>
      <c r="FA36" s="6">
        <v>-2.2068560000000002</v>
      </c>
      <c r="FB36" s="5">
        <v>-7.7491023999999999</v>
      </c>
      <c r="FC36" s="6">
        <v>-2.1166526000000001</v>
      </c>
      <c r="FD36" s="5">
        <v>-7.1976360000000001</v>
      </c>
      <c r="FE36" s="6">
        <v>-2.1516730000000002</v>
      </c>
      <c r="FF36" s="5">
        <v>-7.7496140000000002</v>
      </c>
      <c r="FG36" s="6">
        <v>-2.5035599999999998</v>
      </c>
      <c r="FH36" s="5">
        <v>-7.631005</v>
      </c>
      <c r="FI36" s="6">
        <v>-2.4100459999999999</v>
      </c>
      <c r="FJ36" s="5">
        <v>-7.1725260000000004</v>
      </c>
      <c r="FK36" s="6">
        <v>-2.3493430000000002</v>
      </c>
      <c r="FL36" s="5">
        <v>-7.6679323000000004</v>
      </c>
      <c r="FM36" s="6">
        <v>-2.3181180000000001</v>
      </c>
      <c r="FN36" s="5">
        <v>-7.7042449</v>
      </c>
      <c r="FO36" s="6">
        <v>-2.0482518999999999</v>
      </c>
      <c r="FP36" s="5">
        <v>-7.4513040000000004</v>
      </c>
      <c r="FQ36" s="6">
        <v>-2.448337</v>
      </c>
      <c r="FR36" s="5">
        <v>-7.2813803000000004</v>
      </c>
      <c r="FS36" s="6">
        <v>-1.8753194</v>
      </c>
      <c r="FT36" s="5">
        <v>-7.554373</v>
      </c>
      <c r="FU36" s="6">
        <v>-2.324608</v>
      </c>
      <c r="FV36" s="5">
        <v>-7.6013704000000004</v>
      </c>
      <c r="FW36" s="6">
        <v>-2.3463937000000001</v>
      </c>
      <c r="FX36" s="5">
        <v>-7.2778647000000003</v>
      </c>
      <c r="FY36" s="6">
        <v>-2.2446773000000002</v>
      </c>
      <c r="FZ36" s="5">
        <v>-7.3811175000000002</v>
      </c>
      <c r="GA36" s="6">
        <v>-2.0852325999999999</v>
      </c>
      <c r="GB36" s="5">
        <v>-7.3995249999999997</v>
      </c>
      <c r="GC36" s="6">
        <v>-2.070694</v>
      </c>
      <c r="GD36" s="257">
        <v>-7.6425590000000003</v>
      </c>
      <c r="GE36" s="258">
        <v>-2.3699330000000001</v>
      </c>
      <c r="GF36" s="257">
        <v>-7.8175686000000004</v>
      </c>
      <c r="GG36" s="258">
        <v>-2.0251402999999999</v>
      </c>
      <c r="GH36" s="257">
        <v>-7.5857821000000003</v>
      </c>
      <c r="GI36" s="258">
        <v>-2.3017873</v>
      </c>
      <c r="GJ36" s="257">
        <v>-7.4764359999999996</v>
      </c>
      <c r="GK36" s="258">
        <v>-2.038932</v>
      </c>
      <c r="GL36" s="257">
        <v>-7.7827045999999998</v>
      </c>
      <c r="GM36" s="258">
        <v>-2.1315057999999998</v>
      </c>
      <c r="GN36" s="257">
        <v>-7.4790999999999999</v>
      </c>
      <c r="GO36" s="258">
        <v>-2.2647699999999999</v>
      </c>
      <c r="GP36" s="257">
        <v>-7.8068559999999998</v>
      </c>
      <c r="GQ36" s="258">
        <v>-2.3163969999999998</v>
      </c>
      <c r="GR36" s="257">
        <v>-7.1461180000000004</v>
      </c>
      <c r="GS36" s="258">
        <v>-2.172749</v>
      </c>
    </row>
    <row r="37" spans="2:201">
      <c r="B37" s="5">
        <v>-8.1601393000000009</v>
      </c>
      <c r="C37" s="6">
        <v>-2.2979965999999998</v>
      </c>
      <c r="D37" s="5">
        <v>-7.9286401</v>
      </c>
      <c r="E37" s="6">
        <v>-2.0770301999999998</v>
      </c>
      <c r="F37" s="5">
        <v>-7.7228389999999996</v>
      </c>
      <c r="G37" s="6">
        <v>-2.2921930000000001</v>
      </c>
      <c r="H37" s="5">
        <v>-7.3962862999999999</v>
      </c>
      <c r="I37" s="6">
        <v>-2.0925756</v>
      </c>
      <c r="J37" s="5">
        <v>-7.9439931000000001</v>
      </c>
      <c r="K37" s="6">
        <v>-2.1800972000000001</v>
      </c>
      <c r="L37" s="5">
        <v>-7.8923449999999997</v>
      </c>
      <c r="M37" s="6">
        <v>-2.0821489999999998</v>
      </c>
      <c r="N37" s="5">
        <v>-8.0022509999999993</v>
      </c>
      <c r="O37" s="6">
        <v>-2.352055</v>
      </c>
      <c r="P37" s="5">
        <v>-7.5387620000000002</v>
      </c>
      <c r="Q37" s="6">
        <v>-2.2314180000000001</v>
      </c>
      <c r="R37" s="5">
        <v>-7.9225764999999999</v>
      </c>
      <c r="S37" s="6">
        <v>-2.5384856999999998</v>
      </c>
      <c r="T37" s="5">
        <v>-7.9444400999999996</v>
      </c>
      <c r="U37" s="6">
        <v>-2.1529143999999998</v>
      </c>
      <c r="V37" s="5">
        <v>-8.0736030000000003</v>
      </c>
      <c r="W37" s="6">
        <v>-2.3824160000000001</v>
      </c>
      <c r="X37" s="5">
        <v>-7.3691050000000002</v>
      </c>
      <c r="Y37" s="6">
        <v>-2.3220999999999998</v>
      </c>
      <c r="Z37" s="5">
        <v>-8.2178094999999995</v>
      </c>
      <c r="AA37" s="6">
        <v>-2.2900806999999999</v>
      </c>
      <c r="AB37" s="5">
        <v>-7.1809120000000002</v>
      </c>
      <c r="AC37" s="6">
        <v>-2.3553649999999999</v>
      </c>
      <c r="AD37" s="5">
        <v>-8.0542060000000006</v>
      </c>
      <c r="AE37" s="6">
        <v>-2.1177139999999999</v>
      </c>
      <c r="AF37" s="5">
        <v>-8.0692409999999999</v>
      </c>
      <c r="AG37" s="6">
        <v>-2.255932</v>
      </c>
      <c r="AH37" s="5">
        <v>-7.8823499999999997</v>
      </c>
      <c r="AI37" s="6">
        <v>-2.2687930000000001</v>
      </c>
      <c r="AJ37" s="5">
        <v>-7.2188654000000003</v>
      </c>
      <c r="AK37" s="6">
        <v>-2.2208030999999999</v>
      </c>
      <c r="AL37" s="5">
        <v>-7.8963422999999997</v>
      </c>
      <c r="AM37" s="6">
        <v>-1.9083445999999999</v>
      </c>
      <c r="AN37" s="5">
        <v>-8.0807000000000002</v>
      </c>
      <c r="AO37" s="6">
        <v>-2.6327511000000001</v>
      </c>
      <c r="AP37" s="5">
        <v>-8.1621819999999996</v>
      </c>
      <c r="AQ37" s="6">
        <v>-2.4962439999999999</v>
      </c>
      <c r="AR37" s="5">
        <v>-7.7352259999999999</v>
      </c>
      <c r="AS37" s="6">
        <v>-2.2696100000000001</v>
      </c>
      <c r="AT37" s="5">
        <v>-8.3064280000000004</v>
      </c>
      <c r="AU37" s="6">
        <v>-2.0998429999999999</v>
      </c>
      <c r="AV37" s="5">
        <v>-7.9834898000000001</v>
      </c>
      <c r="AW37" s="6">
        <v>-2.0083818</v>
      </c>
      <c r="AX37" s="5">
        <v>-7.6317490000000001</v>
      </c>
      <c r="AY37" s="6">
        <v>-2.382717</v>
      </c>
      <c r="AZ37" s="5">
        <v>-8.0298862999999994</v>
      </c>
      <c r="BA37" s="6">
        <v>-2.1138474999999999</v>
      </c>
      <c r="BB37" s="5">
        <v>-7.1972246000000002</v>
      </c>
      <c r="BC37" s="6">
        <v>-2.1744083999999999</v>
      </c>
      <c r="BD37" s="5">
        <v>-7.7233429999999998</v>
      </c>
      <c r="BE37" s="6">
        <v>-2.2145999999999999</v>
      </c>
      <c r="BF37" s="5">
        <v>-8.0073301000000008</v>
      </c>
      <c r="BG37" s="6">
        <v>-2.2417720000000001</v>
      </c>
      <c r="BH37" s="5">
        <v>-8.1905719999999995</v>
      </c>
      <c r="BI37" s="6">
        <v>-2.3681380000000001</v>
      </c>
      <c r="BJ37" s="5">
        <v>-7.9361633999999999</v>
      </c>
      <c r="BK37" s="6">
        <v>-1.9664417000000001</v>
      </c>
      <c r="BL37" s="5">
        <v>-7.7285079999999997</v>
      </c>
      <c r="BM37" s="6">
        <v>-2.221873</v>
      </c>
      <c r="BN37" s="5">
        <v>-8.0272520000000007</v>
      </c>
      <c r="BO37" s="6">
        <v>-2.2552780000000001</v>
      </c>
      <c r="BP37" s="5">
        <v>-7.9711129999999999</v>
      </c>
      <c r="BQ37" s="6">
        <v>-2.221981</v>
      </c>
      <c r="BR37" s="5">
        <v>-7.407864</v>
      </c>
      <c r="BS37" s="6">
        <v>-2.2195589999999998</v>
      </c>
      <c r="BT37" s="5">
        <v>-7.7166819999999996</v>
      </c>
      <c r="BU37" s="6">
        <v>-2.1946240000000001</v>
      </c>
      <c r="BV37" s="5">
        <v>-7.9086638000000002</v>
      </c>
      <c r="BW37" s="6">
        <v>-2.1373548000000002</v>
      </c>
      <c r="BX37" s="5">
        <v>-7.4270376999999996</v>
      </c>
      <c r="BY37" s="6">
        <v>-1.9984565000000001</v>
      </c>
      <c r="BZ37" s="5">
        <v>-7.4726080000000001</v>
      </c>
      <c r="CA37" s="6">
        <v>-2.2753809999999999</v>
      </c>
      <c r="CB37" s="5">
        <v>-7.8201082</v>
      </c>
      <c r="CC37" s="6">
        <v>-2.0439216999999998</v>
      </c>
      <c r="CD37" s="5">
        <v>-8.0844298999999999</v>
      </c>
      <c r="CE37" s="6">
        <v>-2.2408564000000002</v>
      </c>
      <c r="CF37" s="5">
        <v>-8.1344410000000007</v>
      </c>
      <c r="CG37" s="6">
        <v>-2.1987969999999999</v>
      </c>
      <c r="CH37" s="5">
        <v>-7.9698469999999997</v>
      </c>
      <c r="CI37" s="6">
        <v>-2.1812339999999999</v>
      </c>
      <c r="CJ37" s="5">
        <v>-8.0188299999999995</v>
      </c>
      <c r="CK37" s="6">
        <v>-2.1407949999999998</v>
      </c>
      <c r="CL37" s="5">
        <v>-7.8165339999999999</v>
      </c>
      <c r="CM37" s="6">
        <v>-2.2622149999999999</v>
      </c>
      <c r="CN37" s="5">
        <v>-7.6416320000000004</v>
      </c>
      <c r="CO37" s="6">
        <v>-2.0918510000000001</v>
      </c>
      <c r="CP37" s="5">
        <v>-7.9115804000000001</v>
      </c>
      <c r="CQ37" s="6">
        <v>-2.1533568000000001</v>
      </c>
      <c r="CR37" s="5">
        <v>-8.2736400000000003</v>
      </c>
      <c r="CS37" s="6">
        <v>-2.3465530000000001</v>
      </c>
      <c r="CT37" s="5">
        <v>-7.7304750000000002</v>
      </c>
      <c r="CU37" s="6">
        <v>-2.1648841999999999</v>
      </c>
      <c r="CV37" s="5">
        <v>-7.5510431000000002</v>
      </c>
      <c r="CW37" s="6">
        <v>-2.1088509000000002</v>
      </c>
      <c r="CX37" s="5">
        <v>-8.1075672000000001</v>
      </c>
      <c r="CY37" s="6">
        <v>-2.2926131000000001</v>
      </c>
      <c r="CZ37" s="5">
        <v>-7.7983804000000001</v>
      </c>
      <c r="DA37" s="6">
        <v>-1.9883470000000001</v>
      </c>
      <c r="DB37" s="5">
        <v>-8.1098610000000004</v>
      </c>
      <c r="DC37" s="6">
        <v>-2.1796509999999998</v>
      </c>
      <c r="DD37" s="5">
        <v>-7.8300799999999997</v>
      </c>
      <c r="DE37" s="6">
        <v>-2.1154440000000001</v>
      </c>
      <c r="DF37" s="5">
        <v>-8.2304370999999996</v>
      </c>
      <c r="DG37" s="6">
        <v>-2.3443554</v>
      </c>
      <c r="DH37" s="5">
        <v>-7.9466479999999997</v>
      </c>
      <c r="DI37" s="6">
        <v>-2.5174340000000002</v>
      </c>
      <c r="DJ37" s="5">
        <v>-7.8610898000000002</v>
      </c>
      <c r="DK37" s="6">
        <v>-2.1720999000000001</v>
      </c>
      <c r="DL37" s="5">
        <v>-7.8562019999999997</v>
      </c>
      <c r="DM37" s="6">
        <v>-2.1765289999999999</v>
      </c>
      <c r="DN37" s="5">
        <v>-7.6462618000000004</v>
      </c>
      <c r="DO37" s="6">
        <v>-1.9599365</v>
      </c>
      <c r="DP37" s="5">
        <v>-7.1756736999999999</v>
      </c>
      <c r="DQ37" s="6">
        <v>-2.4667469</v>
      </c>
      <c r="DR37" s="5">
        <v>-7.496543</v>
      </c>
      <c r="DS37" s="6">
        <v>-1.994399</v>
      </c>
      <c r="DT37" s="5">
        <v>-7.5695711000000001</v>
      </c>
      <c r="DU37" s="6">
        <v>-2.5118477000000001</v>
      </c>
      <c r="DV37" s="5">
        <v>-7.6560664999999997</v>
      </c>
      <c r="DW37" s="6">
        <v>-2.0890282</v>
      </c>
      <c r="DX37" s="5">
        <v>-7.6597460000000002</v>
      </c>
      <c r="DY37" s="6">
        <v>-2.028934</v>
      </c>
      <c r="DZ37" s="5">
        <v>-7.8589140000000004</v>
      </c>
      <c r="EA37" s="6">
        <v>-2.4398580000000001</v>
      </c>
      <c r="EB37" s="5">
        <v>-7.6193499999999998</v>
      </c>
      <c r="EC37" s="6">
        <v>-2.143319</v>
      </c>
      <c r="ED37" s="5">
        <v>-8.0749560000000002</v>
      </c>
      <c r="EE37" s="6">
        <v>-2.274114</v>
      </c>
      <c r="EF37" s="5">
        <v>-7.6067260000000001</v>
      </c>
      <c r="EG37" s="6">
        <v>-2.1839870000000001</v>
      </c>
      <c r="EH37" s="5">
        <v>-7.7843489999999997</v>
      </c>
      <c r="EI37" s="6">
        <v>-2.3884151</v>
      </c>
      <c r="EJ37" s="5">
        <v>-7.7322614999999999</v>
      </c>
      <c r="EK37" s="6">
        <v>-2.3385014000000002</v>
      </c>
      <c r="EL37" s="5">
        <v>-7.4643800000000002</v>
      </c>
      <c r="EM37" s="6">
        <v>-2.1028570000000002</v>
      </c>
      <c r="EN37" s="5">
        <v>-7.8415165</v>
      </c>
      <c r="EO37" s="6">
        <v>-2.2981463999999998</v>
      </c>
      <c r="EP37" s="5">
        <v>-7.6095074</v>
      </c>
      <c r="EQ37" s="6">
        <v>-2.1526999</v>
      </c>
      <c r="ER37" s="5">
        <v>-7.8845101</v>
      </c>
      <c r="ES37" s="6">
        <v>-2.0440599000000002</v>
      </c>
      <c r="ET37" s="5">
        <v>-7.3816959999999998</v>
      </c>
      <c r="EU37" s="6">
        <v>-2.1900909999999998</v>
      </c>
      <c r="EV37" s="5">
        <v>-8.1842682999999994</v>
      </c>
      <c r="EW37" s="6">
        <v>-2.0810485999999999</v>
      </c>
      <c r="EX37" s="5">
        <v>-7.8970938999999998</v>
      </c>
      <c r="EY37" s="6">
        <v>-2.2336382000000001</v>
      </c>
      <c r="EZ37" s="5">
        <v>-7.8517590000000004</v>
      </c>
      <c r="FA37" s="6">
        <v>-2.2695729999999998</v>
      </c>
      <c r="FB37" s="5">
        <v>-8.0071572999999994</v>
      </c>
      <c r="FC37" s="6">
        <v>-2.1956180999999999</v>
      </c>
      <c r="FD37" s="5">
        <v>-7.4843219999999997</v>
      </c>
      <c r="FE37" s="6">
        <v>-2.3716379999999999</v>
      </c>
      <c r="FF37" s="5">
        <v>-8.1196710000000003</v>
      </c>
      <c r="FG37" s="6">
        <v>-2.3680780000000001</v>
      </c>
      <c r="FH37" s="5">
        <v>-7.9677309999999997</v>
      </c>
      <c r="FI37" s="6">
        <v>-2.4162309999999998</v>
      </c>
      <c r="FJ37" s="5">
        <v>-7.6139939999999999</v>
      </c>
      <c r="FK37" s="6">
        <v>-2.3324259999999999</v>
      </c>
      <c r="FL37" s="5">
        <v>-7.8730308000000004</v>
      </c>
      <c r="FM37" s="6">
        <v>-2.2113977999999999</v>
      </c>
      <c r="FN37" s="5">
        <v>-7.9801624000000002</v>
      </c>
      <c r="FO37" s="6">
        <v>-2.2847211999999999</v>
      </c>
      <c r="FP37" s="5">
        <v>-7.8692260000000003</v>
      </c>
      <c r="FQ37" s="6">
        <v>-2.432264</v>
      </c>
      <c r="FR37" s="5">
        <v>-7.8517599999999996</v>
      </c>
      <c r="FS37" s="6">
        <v>-2.1687595000000002</v>
      </c>
      <c r="FT37" s="5">
        <v>-8.1537159999999993</v>
      </c>
      <c r="FU37" s="6">
        <v>-2.0801820000000002</v>
      </c>
      <c r="FV37" s="5">
        <v>-7.7882610000000003</v>
      </c>
      <c r="FW37" s="6">
        <v>-2.4266565999999998</v>
      </c>
      <c r="FX37" s="5">
        <v>-7.6477482999999999</v>
      </c>
      <c r="FY37" s="6">
        <v>-2.1644304999999999</v>
      </c>
      <c r="FZ37" s="5">
        <v>-7.8463941999999998</v>
      </c>
      <c r="GA37" s="6">
        <v>-1.9168928000000001</v>
      </c>
      <c r="GB37" s="5">
        <v>-7.57254</v>
      </c>
      <c r="GC37" s="6">
        <v>-2.1562600000000001</v>
      </c>
      <c r="GD37" s="257">
        <v>-7.8080280000000002</v>
      </c>
      <c r="GE37" s="258">
        <v>-2.228809</v>
      </c>
      <c r="GF37" s="257">
        <v>-8.0246223000000008</v>
      </c>
      <c r="GG37" s="258">
        <v>-1.9565391999999999</v>
      </c>
      <c r="GH37" s="257">
        <v>-7.8289210000000002</v>
      </c>
      <c r="GI37" s="258">
        <v>-2.7765702000000001</v>
      </c>
      <c r="GJ37" s="257">
        <v>-7.5660439999999998</v>
      </c>
      <c r="GK37" s="258">
        <v>-2.265539</v>
      </c>
      <c r="GL37" s="257">
        <v>-8.0461954999999996</v>
      </c>
      <c r="GM37" s="258">
        <v>-2.2635792000000001</v>
      </c>
      <c r="GN37" s="257">
        <v>-7.6516209999999996</v>
      </c>
      <c r="GO37" s="258">
        <v>-2.4585970000000001</v>
      </c>
      <c r="GP37" s="257">
        <v>-7.8322190000000003</v>
      </c>
      <c r="GQ37" s="258">
        <v>-2.3267410000000002</v>
      </c>
      <c r="GR37" s="257">
        <v>-7.4168919999999998</v>
      </c>
      <c r="GS37" s="258">
        <v>-2.3427319999999998</v>
      </c>
    </row>
    <row r="38" spans="2:201">
      <c r="B38" s="5">
        <v>-8.1801221999999996</v>
      </c>
      <c r="C38" s="6">
        <v>-1.5428975</v>
      </c>
      <c r="D38" s="5">
        <v>-7.7370013000000002</v>
      </c>
      <c r="E38" s="6">
        <v>-1.6797667000000001</v>
      </c>
      <c r="F38" s="5">
        <v>-7.8191750000000004</v>
      </c>
      <c r="G38" s="6">
        <v>-1.539037</v>
      </c>
      <c r="H38" s="5">
        <v>-7.4349717000000002</v>
      </c>
      <c r="I38" s="6">
        <v>-1.4118689</v>
      </c>
      <c r="J38" s="5">
        <v>-7.9624246999999997</v>
      </c>
      <c r="K38" s="6">
        <v>-1.5995093</v>
      </c>
      <c r="L38" s="5">
        <v>-7.6863710000000003</v>
      </c>
      <c r="M38" s="6">
        <v>-1.5292319999999999</v>
      </c>
      <c r="N38" s="5">
        <v>-7.7155209999999999</v>
      </c>
      <c r="O38" s="6">
        <v>-1.514921</v>
      </c>
      <c r="P38" s="5">
        <v>-7.2266130000000004</v>
      </c>
      <c r="Q38" s="6">
        <v>-1.337181</v>
      </c>
      <c r="R38" s="5">
        <v>-7.8497371999999999</v>
      </c>
      <c r="S38" s="6">
        <v>-1.6780733000000001</v>
      </c>
      <c r="T38" s="5">
        <v>-7.8107099</v>
      </c>
      <c r="U38" s="6">
        <v>-1.502775</v>
      </c>
      <c r="V38" s="5">
        <v>-7.9074090000000004</v>
      </c>
      <c r="W38" s="6">
        <v>-1.5842540000000001</v>
      </c>
      <c r="X38" s="5">
        <v>-7.1938950000000004</v>
      </c>
      <c r="Y38" s="6">
        <v>-1.4819389999999999</v>
      </c>
      <c r="Z38" s="5">
        <v>-7.8891346999999996</v>
      </c>
      <c r="AA38" s="6">
        <v>-1.6278573999999999</v>
      </c>
      <c r="AB38" s="5">
        <v>-7.6039570000000003</v>
      </c>
      <c r="AC38" s="6">
        <v>-1.607829</v>
      </c>
      <c r="AD38" s="5">
        <v>-7.8877984999999997</v>
      </c>
      <c r="AE38" s="6">
        <v>-1.5085926000000001</v>
      </c>
      <c r="AF38" s="5">
        <v>-7.7843559999999998</v>
      </c>
      <c r="AG38" s="6">
        <v>-1.4487449999999999</v>
      </c>
      <c r="AH38" s="5">
        <v>-7.7707649999999999</v>
      </c>
      <c r="AI38" s="6">
        <v>-1.3412550000000001</v>
      </c>
      <c r="AJ38" s="5">
        <v>-7.2243919999999999</v>
      </c>
      <c r="AK38" s="6">
        <v>-1.153545</v>
      </c>
      <c r="AL38" s="5">
        <v>-7.8537974999999998</v>
      </c>
      <c r="AM38" s="6">
        <v>-1.3319217000000001</v>
      </c>
      <c r="AN38" s="5">
        <v>-7.8603750000000003</v>
      </c>
      <c r="AO38" s="6">
        <v>-1.3361772999999999</v>
      </c>
      <c r="AP38" s="5">
        <v>-8.0310880000000004</v>
      </c>
      <c r="AQ38" s="6">
        <v>-1.524389</v>
      </c>
      <c r="AR38" s="5">
        <v>-7.808427</v>
      </c>
      <c r="AS38" s="6">
        <v>-1.4665239999999999</v>
      </c>
      <c r="AT38" s="5">
        <v>-8.0907769999999992</v>
      </c>
      <c r="AU38" s="6">
        <v>-1.5649230000000001</v>
      </c>
      <c r="AV38" s="5">
        <v>-7.8023951</v>
      </c>
      <c r="AW38" s="6">
        <v>-1.4530932000000001</v>
      </c>
      <c r="AX38" s="5">
        <v>-7.4475509999999998</v>
      </c>
      <c r="AY38" s="6">
        <v>-1.8647199999999999</v>
      </c>
      <c r="AZ38" s="5">
        <v>-8.0184964000000001</v>
      </c>
      <c r="BA38" s="6">
        <v>-1.461136</v>
      </c>
      <c r="BB38" s="5">
        <v>-7.1767728000000002</v>
      </c>
      <c r="BC38" s="6">
        <v>-1.3987373999999999</v>
      </c>
      <c r="BD38" s="5">
        <v>-7.7016499999999999</v>
      </c>
      <c r="BE38" s="6">
        <v>-1.4854959999999999</v>
      </c>
      <c r="BF38" s="5">
        <v>-7.8055892</v>
      </c>
      <c r="BG38" s="6">
        <v>-1.1478843000000001</v>
      </c>
      <c r="BH38" s="5">
        <v>-8.0829830000000005</v>
      </c>
      <c r="BI38" s="6">
        <v>-1.6471640000000001</v>
      </c>
      <c r="BJ38" s="5">
        <v>-7.8295130999999998</v>
      </c>
      <c r="BK38" s="6">
        <v>-1.4489171000000001</v>
      </c>
      <c r="BL38" s="5">
        <v>-7.6572490000000002</v>
      </c>
      <c r="BM38" s="6">
        <v>-1.494758</v>
      </c>
      <c r="BN38" s="5">
        <v>-7.6179920000000001</v>
      </c>
      <c r="BO38" s="6">
        <v>-1.503474</v>
      </c>
      <c r="BP38" s="5">
        <v>-8.0317819999999998</v>
      </c>
      <c r="BQ38" s="6">
        <v>-1.643478</v>
      </c>
      <c r="BR38" s="5">
        <v>-7.4380810000000004</v>
      </c>
      <c r="BS38" s="6">
        <v>-1.400245</v>
      </c>
      <c r="BT38" s="5">
        <v>-7.6413010000000003</v>
      </c>
      <c r="BU38" s="6">
        <v>-1.443336</v>
      </c>
      <c r="BV38" s="5">
        <v>-7.7024058000000002</v>
      </c>
      <c r="BW38" s="6">
        <v>-1.5453888</v>
      </c>
      <c r="BX38" s="5">
        <v>-7.5419951999999997</v>
      </c>
      <c r="BY38" s="6">
        <v>-1.3338741000000001</v>
      </c>
      <c r="BZ38" s="5">
        <v>-7.5159900000000004</v>
      </c>
      <c r="CA38" s="6">
        <v>-1.584503</v>
      </c>
      <c r="CB38" s="5">
        <v>-7.9978653</v>
      </c>
      <c r="CC38" s="6">
        <v>-1.3374866000000001</v>
      </c>
      <c r="CD38" s="5">
        <v>-8.3479623000000007</v>
      </c>
      <c r="CE38" s="6">
        <v>-1.5726328999999999</v>
      </c>
      <c r="CF38" s="5">
        <v>-8.0095849999999995</v>
      </c>
      <c r="CG38" s="6">
        <v>-1.402094</v>
      </c>
      <c r="CH38" s="5">
        <v>-8.0661199999999997</v>
      </c>
      <c r="CI38" s="6">
        <v>-1.6446130000000001</v>
      </c>
      <c r="CJ38" s="5">
        <v>-8.1542139999999996</v>
      </c>
      <c r="CK38" s="6">
        <v>-1.5447770000000001</v>
      </c>
      <c r="CL38" s="5">
        <v>-7.6983569999999997</v>
      </c>
      <c r="CM38" s="6">
        <v>-1.61032</v>
      </c>
      <c r="CN38" s="5">
        <v>-7.4623559999999998</v>
      </c>
      <c r="CO38" s="6">
        <v>-1.4438340000000001</v>
      </c>
      <c r="CP38" s="5">
        <v>-7.8217295</v>
      </c>
      <c r="CQ38" s="6">
        <v>-1.4282638999999999</v>
      </c>
      <c r="CR38" s="5">
        <v>-8.2349840000000007</v>
      </c>
      <c r="CS38" s="6">
        <v>-1.7695069999999999</v>
      </c>
      <c r="CT38" s="5">
        <v>-7.3066624999999998</v>
      </c>
      <c r="CU38" s="6">
        <v>-1.3195159999999999</v>
      </c>
      <c r="CV38" s="5">
        <v>-7.5209276999999997</v>
      </c>
      <c r="CW38" s="6">
        <v>-1.4215705999999999</v>
      </c>
      <c r="CX38" s="5">
        <v>-8.2365493999999995</v>
      </c>
      <c r="CY38" s="6">
        <v>-1.4460748999999999</v>
      </c>
      <c r="CZ38" s="5">
        <v>-7.6655620999999998</v>
      </c>
      <c r="DA38" s="6">
        <v>-1.4221912999999999</v>
      </c>
      <c r="DB38" s="5">
        <v>-7.9672369999999999</v>
      </c>
      <c r="DC38" s="6">
        <v>-1.6470469999999999</v>
      </c>
      <c r="DD38" s="5">
        <v>-7.8706420000000001</v>
      </c>
      <c r="DE38" s="6">
        <v>-1.6990240000000001</v>
      </c>
      <c r="DF38" s="5">
        <v>-8.0727107999999994</v>
      </c>
      <c r="DG38" s="6">
        <v>-1.3790285</v>
      </c>
      <c r="DH38" s="5">
        <v>-7.9179810000000002</v>
      </c>
      <c r="DI38" s="6">
        <v>-1.5471630000000001</v>
      </c>
      <c r="DJ38" s="5">
        <v>-7.7616655999999997</v>
      </c>
      <c r="DK38" s="6">
        <v>-1.5905031999999999</v>
      </c>
      <c r="DL38" s="5">
        <v>-7.8213840000000001</v>
      </c>
      <c r="DM38" s="6">
        <v>-1.466585</v>
      </c>
      <c r="DN38" s="5">
        <v>-7.5456510000000003</v>
      </c>
      <c r="DO38" s="6">
        <v>-1.2730134</v>
      </c>
      <c r="DP38" s="5">
        <v>-7.3023727999999997</v>
      </c>
      <c r="DQ38" s="6">
        <v>-1.5352621</v>
      </c>
      <c r="DR38" s="5">
        <v>-7.4396190000000004</v>
      </c>
      <c r="DS38" s="6">
        <v>-1.4251210000000001</v>
      </c>
      <c r="DT38" s="5">
        <v>-7.4797428000000004</v>
      </c>
      <c r="DU38" s="6">
        <v>-1.6792852</v>
      </c>
      <c r="DV38" s="5">
        <v>-7.4566451000000002</v>
      </c>
      <c r="DW38" s="6">
        <v>-1.3766151</v>
      </c>
      <c r="DX38" s="5">
        <v>-7.3998900000000001</v>
      </c>
      <c r="DY38" s="6">
        <v>-1.4025339999999999</v>
      </c>
      <c r="DZ38" s="5">
        <v>-7.7059059999999997</v>
      </c>
      <c r="EA38" s="6">
        <v>-1.427629</v>
      </c>
      <c r="EB38" s="5">
        <v>-7.6133329999999999</v>
      </c>
      <c r="EC38" s="6">
        <v>-1.456577</v>
      </c>
      <c r="ED38" s="5">
        <v>-7.9636839999999998</v>
      </c>
      <c r="EE38" s="6">
        <v>-1.3410599999999999</v>
      </c>
      <c r="EF38" s="5">
        <v>-7.679792</v>
      </c>
      <c r="EG38" s="6">
        <v>-1.549701</v>
      </c>
      <c r="EH38" s="5">
        <v>-7.5714547999999997</v>
      </c>
      <c r="EI38" s="6">
        <v>-1.549415</v>
      </c>
      <c r="EJ38" s="5">
        <v>-7.5035239000000002</v>
      </c>
      <c r="EK38" s="6">
        <v>-1.6358817999999999</v>
      </c>
      <c r="EL38" s="5">
        <v>-7.2497769999999999</v>
      </c>
      <c r="EM38" s="6">
        <v>-1.318932</v>
      </c>
      <c r="EN38" s="5">
        <v>-7.9013448999999998</v>
      </c>
      <c r="EO38" s="6">
        <v>-1.7720586</v>
      </c>
      <c r="EP38" s="5">
        <v>-7.7595960000000002</v>
      </c>
      <c r="EQ38" s="6">
        <v>-1.2658957</v>
      </c>
      <c r="ER38" s="5">
        <v>-7.4941640999999999</v>
      </c>
      <c r="ES38" s="6">
        <v>-1.3932078999999999</v>
      </c>
      <c r="ET38" s="5">
        <v>-7.6147660000000004</v>
      </c>
      <c r="EU38" s="6">
        <v>-1.5376730000000001</v>
      </c>
      <c r="EV38" s="5">
        <v>-7.7989746000000002</v>
      </c>
      <c r="EW38" s="6">
        <v>-1.4067027999999999</v>
      </c>
      <c r="EX38" s="5">
        <v>-7.7329677999999999</v>
      </c>
      <c r="EY38" s="6">
        <v>-1.7666132000000001</v>
      </c>
      <c r="EZ38" s="5">
        <v>-7.7544560000000002</v>
      </c>
      <c r="FA38" s="6">
        <v>-1.56393</v>
      </c>
      <c r="FB38" s="5">
        <v>-7.8900547000000003</v>
      </c>
      <c r="FC38" s="6">
        <v>-1.569002</v>
      </c>
      <c r="FD38" s="5">
        <v>-7.6160100000000002</v>
      </c>
      <c r="FE38" s="6">
        <v>-1.6065400000000001</v>
      </c>
      <c r="FF38" s="5">
        <v>-7.7955129999999997</v>
      </c>
      <c r="FG38" s="6">
        <v>-1.5672779999999999</v>
      </c>
      <c r="FH38" s="5">
        <v>-7.9236440000000004</v>
      </c>
      <c r="FI38" s="6">
        <v>-1.5413220000000001</v>
      </c>
      <c r="FJ38" s="5">
        <v>-7.5093199999999998</v>
      </c>
      <c r="FK38" s="6">
        <v>-1.5292829999999999</v>
      </c>
      <c r="FL38" s="5">
        <v>-7.8108351999999996</v>
      </c>
      <c r="FM38" s="6">
        <v>-1.3374953000000001</v>
      </c>
      <c r="FN38" s="5">
        <v>-7.8003893</v>
      </c>
      <c r="FO38" s="6">
        <v>-1.5913443</v>
      </c>
      <c r="FP38" s="5">
        <v>-7.6659030000000001</v>
      </c>
      <c r="FQ38" s="6">
        <v>-1.7252620000000001</v>
      </c>
      <c r="FR38" s="5">
        <v>-7.5622854999999998</v>
      </c>
      <c r="FS38" s="6">
        <v>-1.4158097999999999</v>
      </c>
      <c r="FT38" s="5">
        <v>-7.910234</v>
      </c>
      <c r="FU38" s="6">
        <v>-1.471862</v>
      </c>
      <c r="FV38" s="5">
        <v>-7.7583589999999996</v>
      </c>
      <c r="FW38" s="6">
        <v>-1.4645994</v>
      </c>
      <c r="FX38" s="5">
        <v>-7.7140193999999997</v>
      </c>
      <c r="FY38" s="6">
        <v>-1.5826822</v>
      </c>
      <c r="FZ38" s="5">
        <v>-7.8664405000000004</v>
      </c>
      <c r="GA38" s="6">
        <v>-1.3201077999999999</v>
      </c>
      <c r="GB38" s="5">
        <v>-7.6313639999999996</v>
      </c>
      <c r="GC38" s="6">
        <v>-1.200245</v>
      </c>
      <c r="GD38" s="257">
        <v>-7.6449369999999996</v>
      </c>
      <c r="GE38" s="258">
        <v>-1.7160230000000001</v>
      </c>
      <c r="GF38" s="257">
        <v>-7.9333421</v>
      </c>
      <c r="GG38" s="258">
        <v>-1.5182537</v>
      </c>
      <c r="GH38" s="257">
        <v>-7.8018169999999998</v>
      </c>
      <c r="GI38" s="258">
        <v>-1.5333977000000001</v>
      </c>
      <c r="GJ38" s="257">
        <v>-7.5786480000000003</v>
      </c>
      <c r="GK38" s="258">
        <v>-1.4966809999999999</v>
      </c>
      <c r="GL38" s="257">
        <v>-7.9452148999999999</v>
      </c>
      <c r="GM38" s="258">
        <v>-1.2877019999999999</v>
      </c>
      <c r="GN38" s="257">
        <v>-7.3915790000000001</v>
      </c>
      <c r="GO38" s="258">
        <v>-1.6699379999999999</v>
      </c>
      <c r="GP38" s="257">
        <v>-7.7808919999999997</v>
      </c>
      <c r="GQ38" s="258">
        <v>-1.4852860000000001</v>
      </c>
      <c r="GR38" s="257">
        <v>-7.4915139999999996</v>
      </c>
      <c r="GS38" s="258">
        <v>-1.690634</v>
      </c>
    </row>
    <row r="39" spans="2:201">
      <c r="B39" s="5">
        <v>-7.9484209999999997</v>
      </c>
      <c r="C39" s="6">
        <v>-1.9406680000000001</v>
      </c>
      <c r="D39" s="5">
        <v>-7.8826995000000002</v>
      </c>
      <c r="E39" s="6">
        <v>-1.6969696000000001</v>
      </c>
      <c r="F39" s="5">
        <v>-7.9283109999999999</v>
      </c>
      <c r="G39" s="6">
        <v>-1.9019470000000001</v>
      </c>
      <c r="H39" s="5">
        <v>-7.3026233999999999</v>
      </c>
      <c r="I39" s="6">
        <v>-1.7088018</v>
      </c>
      <c r="J39" s="5">
        <v>-8.1185948000000003</v>
      </c>
      <c r="K39" s="6">
        <v>-1.6217143999999999</v>
      </c>
      <c r="L39" s="5">
        <v>-7.7929110000000001</v>
      </c>
      <c r="M39" s="6">
        <v>-1.82247</v>
      </c>
      <c r="N39" s="5">
        <v>-7.6879749999999998</v>
      </c>
      <c r="O39" s="6">
        <v>-1.8600099999999999</v>
      </c>
      <c r="P39" s="5">
        <v>-7.362819</v>
      </c>
      <c r="Q39" s="6">
        <v>-1.8376380000000001</v>
      </c>
      <c r="R39" s="5">
        <v>-7.7755801</v>
      </c>
      <c r="S39" s="6">
        <v>-1.6868702</v>
      </c>
      <c r="T39" s="5">
        <v>-7.8085955</v>
      </c>
      <c r="U39" s="6">
        <v>-1.8315891</v>
      </c>
      <c r="V39" s="5">
        <v>-8.1253320000000002</v>
      </c>
      <c r="W39" s="6">
        <v>-1.742219</v>
      </c>
      <c r="X39" s="5">
        <v>-7.524851</v>
      </c>
      <c r="Y39" s="6">
        <v>-1.7527010000000001</v>
      </c>
      <c r="Z39" s="5">
        <v>-7.8641167000000003</v>
      </c>
      <c r="AA39" s="6">
        <v>-1.6786321</v>
      </c>
      <c r="AB39" s="5">
        <v>-7.5816499999999998</v>
      </c>
      <c r="AC39" s="6">
        <v>-1.656026</v>
      </c>
      <c r="AD39" s="5">
        <v>-8.1419344999999996</v>
      </c>
      <c r="AE39" s="6">
        <v>-1.5319312</v>
      </c>
      <c r="AF39" s="5">
        <v>-7.756443</v>
      </c>
      <c r="AG39" s="6">
        <v>-1.7753639999999999</v>
      </c>
      <c r="AH39" s="5">
        <v>-7.6981549999999999</v>
      </c>
      <c r="AI39" s="6">
        <v>-1.8618380000000001</v>
      </c>
      <c r="AJ39" s="5">
        <v>-7.3786079999999998</v>
      </c>
      <c r="AK39" s="6">
        <v>-1.5250902</v>
      </c>
      <c r="AL39" s="5">
        <v>-7.8528611000000001</v>
      </c>
      <c r="AM39" s="6">
        <v>-1.5374724</v>
      </c>
      <c r="AN39" s="5">
        <v>-7.9459491</v>
      </c>
      <c r="AO39" s="6">
        <v>-1.6599781</v>
      </c>
      <c r="AP39" s="5">
        <v>-7.8337580000000004</v>
      </c>
      <c r="AQ39" s="6">
        <v>-1.690582</v>
      </c>
      <c r="AR39" s="5">
        <v>-7.8087150000000003</v>
      </c>
      <c r="AS39" s="6">
        <v>-1.775353</v>
      </c>
      <c r="AT39" s="5">
        <v>-8.1310559999999992</v>
      </c>
      <c r="AU39" s="6">
        <v>-1.5238149999999999</v>
      </c>
      <c r="AV39" s="5">
        <v>-7.6840923999999999</v>
      </c>
      <c r="AW39" s="6">
        <v>-1.5063565000000001</v>
      </c>
      <c r="AX39" s="5">
        <v>-7.1872600000000002</v>
      </c>
      <c r="AY39" s="6">
        <v>-1.8210459999999999</v>
      </c>
      <c r="AZ39" s="5">
        <v>-7.9730087000000003</v>
      </c>
      <c r="BA39" s="6">
        <v>-1.6848947999999999</v>
      </c>
      <c r="BB39" s="5">
        <v>-7.2747435999999999</v>
      </c>
      <c r="BC39" s="6">
        <v>-1.5969224</v>
      </c>
      <c r="BD39" s="5">
        <v>-7.7958460000000001</v>
      </c>
      <c r="BE39" s="6">
        <v>-1.806514</v>
      </c>
      <c r="BF39" s="5">
        <v>-8.0544384999999998</v>
      </c>
      <c r="BG39" s="6">
        <v>-1.5623982000000001</v>
      </c>
      <c r="BH39" s="5">
        <v>-8.0495520000000003</v>
      </c>
      <c r="BI39" s="6">
        <v>-1.767234</v>
      </c>
      <c r="BJ39" s="5">
        <v>-7.9107276000000004</v>
      </c>
      <c r="BK39" s="6">
        <v>-1.4562771999999999</v>
      </c>
      <c r="BL39" s="5">
        <v>-7.7626910000000002</v>
      </c>
      <c r="BM39" s="6">
        <v>-1.715975</v>
      </c>
      <c r="BN39" s="5">
        <v>-7.8187749999999996</v>
      </c>
      <c r="BO39" s="6">
        <v>-1.7220230000000001</v>
      </c>
      <c r="BP39" s="5">
        <v>-7.8948330000000002</v>
      </c>
      <c r="BQ39" s="6">
        <v>-1.753862</v>
      </c>
      <c r="BR39" s="5">
        <v>-7.6155799999999996</v>
      </c>
      <c r="BS39" s="6">
        <v>-1.763226</v>
      </c>
      <c r="BT39" s="5">
        <v>-7.5946870000000004</v>
      </c>
      <c r="BU39" s="6">
        <v>-1.452056</v>
      </c>
      <c r="BV39" s="5">
        <v>-7.8814909999999996</v>
      </c>
      <c r="BW39" s="6">
        <v>-1.6502193999999999</v>
      </c>
      <c r="BX39" s="5">
        <v>-7.1908101999999996</v>
      </c>
      <c r="BY39" s="6">
        <v>-1.587453</v>
      </c>
      <c r="BZ39" s="5">
        <v>-7.4153409999999997</v>
      </c>
      <c r="CA39" s="6">
        <v>-1.686696</v>
      </c>
      <c r="CB39" s="5">
        <v>-7.9056480999999996</v>
      </c>
      <c r="CC39" s="6">
        <v>-1.2979769999999999</v>
      </c>
      <c r="CD39" s="5">
        <v>-8.2955053999999997</v>
      </c>
      <c r="CE39" s="6">
        <v>-1.7750387000000001</v>
      </c>
      <c r="CF39" s="5">
        <v>-7.8673650000000004</v>
      </c>
      <c r="CG39" s="6">
        <v>-1.720801</v>
      </c>
      <c r="CH39" s="5">
        <v>-8.2999530000000004</v>
      </c>
      <c r="CI39" s="6">
        <v>-1.799871</v>
      </c>
      <c r="CJ39" s="5">
        <v>-8.1175909999999991</v>
      </c>
      <c r="CK39" s="6">
        <v>-1.7677639999999999</v>
      </c>
      <c r="CL39" s="5">
        <v>-8.2337249999999997</v>
      </c>
      <c r="CM39" s="6">
        <v>-1.872814</v>
      </c>
      <c r="CN39" s="5">
        <v>-7.6340709999999996</v>
      </c>
      <c r="CO39" s="6">
        <v>-1.60467</v>
      </c>
      <c r="CP39" s="5">
        <v>-7.5355886999999999</v>
      </c>
      <c r="CQ39" s="6">
        <v>-1.8773181999999999</v>
      </c>
      <c r="CR39" s="5">
        <v>-8.3042160000000003</v>
      </c>
      <c r="CS39" s="6">
        <v>-1.767841</v>
      </c>
      <c r="CT39" s="5">
        <v>-7.226591</v>
      </c>
      <c r="CU39" s="6">
        <v>-1.7225372000000001</v>
      </c>
      <c r="CV39" s="5">
        <v>-7.6652253000000004</v>
      </c>
      <c r="CW39" s="6">
        <v>-1.6206646</v>
      </c>
      <c r="CX39" s="5">
        <v>-8.0921385000000008</v>
      </c>
      <c r="CY39" s="6">
        <v>-1.8686917999999999</v>
      </c>
      <c r="CZ39" s="5">
        <v>-7.9070758999999997</v>
      </c>
      <c r="DA39" s="6">
        <v>-1.5181283000000001</v>
      </c>
      <c r="DB39" s="5">
        <v>-8.0020229999999994</v>
      </c>
      <c r="DC39" s="6">
        <v>-1.894504</v>
      </c>
      <c r="DD39" s="5">
        <v>-8.3036100000000008</v>
      </c>
      <c r="DE39" s="6">
        <v>-1.652026</v>
      </c>
      <c r="DF39" s="5">
        <v>-7.5890947999999998</v>
      </c>
      <c r="DG39" s="6">
        <v>-1.7533970999999999</v>
      </c>
      <c r="DH39" s="5">
        <v>-7.831696</v>
      </c>
      <c r="DI39" s="6">
        <v>-1.587723</v>
      </c>
      <c r="DJ39" s="5">
        <v>-7.7165911999999999</v>
      </c>
      <c r="DK39" s="6">
        <v>-1.5999166</v>
      </c>
      <c r="DL39" s="5">
        <v>-7.6287219999999998</v>
      </c>
      <c r="DM39" s="6">
        <v>-1.5789359999999999</v>
      </c>
      <c r="DN39" s="5">
        <v>-7.6494475</v>
      </c>
      <c r="DO39" s="6">
        <v>-1.4457930000000001</v>
      </c>
      <c r="DP39" s="5">
        <v>-7.3864146999999996</v>
      </c>
      <c r="DQ39" s="6">
        <v>-1.6880119</v>
      </c>
      <c r="DR39" s="5">
        <v>-7.3909339999999997</v>
      </c>
      <c r="DS39" s="6">
        <v>-1.7453270000000001</v>
      </c>
      <c r="DT39" s="5">
        <v>-7.5555545000000004</v>
      </c>
      <c r="DU39" s="6">
        <v>-1.7921555</v>
      </c>
      <c r="DV39" s="5">
        <v>-7.4924169000000003</v>
      </c>
      <c r="DW39" s="6">
        <v>-1.6816945999999999</v>
      </c>
      <c r="DX39" s="5">
        <v>-7.4302219999999997</v>
      </c>
      <c r="DY39" s="6">
        <v>-1.8196209999999999</v>
      </c>
      <c r="DZ39" s="5">
        <v>-7.7783899999999999</v>
      </c>
      <c r="EA39" s="6">
        <v>-1.5790759999999999</v>
      </c>
      <c r="EB39" s="5">
        <v>-7.4820140000000004</v>
      </c>
      <c r="EC39" s="6">
        <v>-1.652328</v>
      </c>
      <c r="ED39" s="5">
        <v>-7.9399620000000004</v>
      </c>
      <c r="EE39" s="6">
        <v>-1.756195</v>
      </c>
      <c r="EF39" s="5">
        <v>-7.8607209999999998</v>
      </c>
      <c r="EG39" s="6">
        <v>-1.6983520000000001</v>
      </c>
      <c r="EH39" s="5">
        <v>-7.5537267999999997</v>
      </c>
      <c r="EI39" s="6">
        <v>-1.7629318</v>
      </c>
      <c r="EJ39" s="5">
        <v>-7.6340015000000001</v>
      </c>
      <c r="EK39" s="6">
        <v>-1.8094694</v>
      </c>
      <c r="EL39" s="5">
        <v>-7.2008029999999996</v>
      </c>
      <c r="EM39" s="6">
        <v>-1.713222</v>
      </c>
      <c r="EN39" s="5">
        <v>-7.9533829999999996</v>
      </c>
      <c r="EO39" s="6">
        <v>-1.8269875</v>
      </c>
      <c r="EP39" s="5">
        <v>-7.5545951999999996</v>
      </c>
      <c r="EQ39" s="6">
        <v>-1.6379843000000001</v>
      </c>
      <c r="ER39" s="5">
        <v>-7.7124055</v>
      </c>
      <c r="ES39" s="6">
        <v>-1.6608315</v>
      </c>
      <c r="ET39" s="5">
        <v>-7.5573790000000001</v>
      </c>
      <c r="EU39" s="6">
        <v>-1.748928</v>
      </c>
      <c r="EV39" s="5">
        <v>-7.9818872000000001</v>
      </c>
      <c r="EW39" s="6">
        <v>-1.7877121</v>
      </c>
      <c r="EX39" s="5">
        <v>-7.9807845999999998</v>
      </c>
      <c r="EY39" s="6">
        <v>-1.7197031</v>
      </c>
      <c r="EZ39" s="5">
        <v>-7.7747109999999999</v>
      </c>
      <c r="FA39" s="6">
        <v>-1.5143310000000001</v>
      </c>
      <c r="FB39" s="5">
        <v>-7.8969237000000003</v>
      </c>
      <c r="FC39" s="6">
        <v>-1.6836209</v>
      </c>
      <c r="FD39" s="5">
        <v>-7.5458109999999996</v>
      </c>
      <c r="FE39" s="6">
        <v>-1.8387469999999999</v>
      </c>
      <c r="FF39" s="5">
        <v>-7.6406049999999999</v>
      </c>
      <c r="FG39" s="6">
        <v>-1.8514949999999999</v>
      </c>
      <c r="FH39" s="5">
        <v>-7.8478599999999998</v>
      </c>
      <c r="FI39" s="6">
        <v>-1.7182949999999999</v>
      </c>
      <c r="FJ39" s="5">
        <v>-7.4909619999999997</v>
      </c>
      <c r="FK39" s="6">
        <v>-1.545712</v>
      </c>
      <c r="FL39" s="5">
        <v>-8.1368130999999995</v>
      </c>
      <c r="FM39" s="6">
        <v>-1.6803828999999999</v>
      </c>
      <c r="FN39" s="5">
        <v>-7.8296716999999996</v>
      </c>
      <c r="FO39" s="6">
        <v>-1.66693</v>
      </c>
      <c r="FP39" s="5">
        <v>-7.838438</v>
      </c>
      <c r="FQ39" s="6">
        <v>-2.0390700000000002</v>
      </c>
      <c r="FR39" s="5">
        <v>-7.5378584000000002</v>
      </c>
      <c r="FS39" s="6">
        <v>-1.5245013000000001</v>
      </c>
      <c r="FT39" s="5">
        <v>-7.967422</v>
      </c>
      <c r="FU39" s="6">
        <v>-1.6341859999999999</v>
      </c>
      <c r="FV39" s="5">
        <v>-7.5661892999999996</v>
      </c>
      <c r="FW39" s="6">
        <v>-1.9217367999999999</v>
      </c>
      <c r="FX39" s="5">
        <v>-7.7915184000000002</v>
      </c>
      <c r="FY39" s="6">
        <v>-1.5935341000000001</v>
      </c>
      <c r="FZ39" s="5">
        <v>-7.5701178999999996</v>
      </c>
      <c r="GA39" s="6">
        <v>-1.6576398999999999</v>
      </c>
      <c r="GB39" s="5">
        <v>-7.6015220000000001</v>
      </c>
      <c r="GC39" s="6">
        <v>-1.49627</v>
      </c>
      <c r="GD39" s="257">
        <v>-7.8113159999999997</v>
      </c>
      <c r="GE39" s="258">
        <v>-1.8223</v>
      </c>
      <c r="GF39" s="257">
        <v>-8.0892043000000005</v>
      </c>
      <c r="GG39" s="258">
        <v>-1.8990761</v>
      </c>
      <c r="GH39" s="257">
        <v>-8.1882205999999993</v>
      </c>
      <c r="GI39" s="258">
        <v>-1.8214592999999999</v>
      </c>
      <c r="GJ39" s="257">
        <v>-7.5653139999999999</v>
      </c>
      <c r="GK39" s="258">
        <v>-1.774116</v>
      </c>
      <c r="GL39" s="257">
        <v>-8.0273108000000004</v>
      </c>
      <c r="GM39" s="258">
        <v>-1.9782896999999999</v>
      </c>
      <c r="GN39" s="257">
        <v>-7.4290459999999996</v>
      </c>
      <c r="GO39" s="258">
        <v>-1.9529540000000001</v>
      </c>
      <c r="GP39" s="257">
        <v>-7.8890219999999998</v>
      </c>
      <c r="GQ39" s="258">
        <v>-1.6980459999999999</v>
      </c>
      <c r="GR39" s="257">
        <v>-7.3018850000000004</v>
      </c>
      <c r="GS39" s="258">
        <v>-1.7625660000000001</v>
      </c>
    </row>
    <row r="40" spans="2:201">
      <c r="B40" s="5">
        <v>-7.5063516999999997</v>
      </c>
      <c r="C40" s="6">
        <v>-2.0126943000000002</v>
      </c>
      <c r="D40" s="5">
        <v>-7.3501808999999998</v>
      </c>
      <c r="E40" s="6">
        <v>-1.8283467</v>
      </c>
      <c r="F40" s="5">
        <v>-7.1720569999999997</v>
      </c>
      <c r="G40" s="6">
        <v>-1.9167160000000001</v>
      </c>
      <c r="H40" s="5">
        <v>-6.8318422999999999</v>
      </c>
      <c r="I40" s="6">
        <v>-1.7675859</v>
      </c>
      <c r="J40" s="5">
        <v>-7.6650758000000003</v>
      </c>
      <c r="K40" s="6">
        <v>-1.8509557000000001</v>
      </c>
      <c r="L40" s="5">
        <v>-7.4437069999999999</v>
      </c>
      <c r="M40" s="6">
        <v>-1.7006889999999999</v>
      </c>
      <c r="N40" s="5">
        <v>-7.4142510000000001</v>
      </c>
      <c r="O40" s="6">
        <v>-1.8084800000000001</v>
      </c>
      <c r="P40" s="5">
        <v>-7.1314570000000002</v>
      </c>
      <c r="Q40" s="6">
        <v>-1.972885</v>
      </c>
      <c r="R40" s="5">
        <v>-7.5560473999999997</v>
      </c>
      <c r="S40" s="6">
        <v>-1.6503239000000001</v>
      </c>
      <c r="T40" s="5">
        <v>-7.3804166999999996</v>
      </c>
      <c r="U40" s="6">
        <v>-1.7866659</v>
      </c>
      <c r="V40" s="5">
        <v>-7.5078659999999999</v>
      </c>
      <c r="W40" s="6">
        <v>-1.919276</v>
      </c>
      <c r="X40" s="5">
        <v>-6.9189699999999998</v>
      </c>
      <c r="Y40" s="6">
        <v>-1.6974860000000001</v>
      </c>
      <c r="Z40" s="5">
        <v>-7.6971645000000004</v>
      </c>
      <c r="AA40" s="6">
        <v>-1.8744983</v>
      </c>
      <c r="AB40" s="5">
        <v>-6.8491720000000003</v>
      </c>
      <c r="AC40" s="6">
        <v>-1.8327869999999999</v>
      </c>
      <c r="AD40" s="5">
        <v>-8.0285206000000002</v>
      </c>
      <c r="AE40" s="6">
        <v>-1.8424210000000001</v>
      </c>
      <c r="AF40" s="5">
        <v>-7.3431329999999999</v>
      </c>
      <c r="AG40" s="6">
        <v>-1.792028</v>
      </c>
      <c r="AH40" s="5">
        <v>-7.1468949999999998</v>
      </c>
      <c r="AI40" s="6">
        <v>-1.796386</v>
      </c>
      <c r="AJ40" s="5">
        <v>-7.1906872999999996</v>
      </c>
      <c r="AK40" s="6">
        <v>-1.6364272</v>
      </c>
      <c r="AL40" s="5">
        <v>-7.4255955</v>
      </c>
      <c r="AM40" s="6">
        <v>-1.7294072</v>
      </c>
      <c r="AN40" s="5">
        <v>-7.7403162999999999</v>
      </c>
      <c r="AO40" s="6">
        <v>-1.9773476000000001</v>
      </c>
      <c r="AP40" s="5">
        <v>-7.3894209999999996</v>
      </c>
      <c r="AQ40" s="6">
        <v>-1.6962079999999999</v>
      </c>
      <c r="AR40" s="5">
        <v>-7.4424239999999999</v>
      </c>
      <c r="AS40" s="6">
        <v>-1.6637029999999999</v>
      </c>
      <c r="AT40" s="5">
        <v>-7.7220789999999999</v>
      </c>
      <c r="AU40" s="6">
        <v>-1.7031179999999999</v>
      </c>
      <c r="AV40" s="5">
        <v>-7.3044260999999997</v>
      </c>
      <c r="AW40" s="6">
        <v>-1.6806072000000001</v>
      </c>
      <c r="AX40" s="5">
        <v>-7.0905950000000004</v>
      </c>
      <c r="AY40" s="6">
        <v>-1.8711439999999999</v>
      </c>
      <c r="AZ40" s="5">
        <v>-7.5072099999999997</v>
      </c>
      <c r="BA40" s="6">
        <v>-1.5731872</v>
      </c>
      <c r="BB40" s="5">
        <v>-7.2526427</v>
      </c>
      <c r="BC40" s="6">
        <v>-1.8340535</v>
      </c>
      <c r="BD40" s="5">
        <v>-7.3989700000000003</v>
      </c>
      <c r="BE40" s="6">
        <v>-1.8799980000000001</v>
      </c>
      <c r="BF40" s="5">
        <v>-7.6684457000000004</v>
      </c>
      <c r="BG40" s="6">
        <v>-1.55748</v>
      </c>
      <c r="BH40" s="5">
        <v>-7.6353160000000004</v>
      </c>
      <c r="BI40" s="6">
        <v>-1.8205020000000001</v>
      </c>
      <c r="BJ40" s="5">
        <v>-7.4651293000000001</v>
      </c>
      <c r="BK40" s="6">
        <v>-1.8989307</v>
      </c>
      <c r="BL40" s="5">
        <v>-7.2512540000000003</v>
      </c>
      <c r="BM40" s="6">
        <v>-1.7160359999999999</v>
      </c>
      <c r="BN40" s="5">
        <v>-7.5830760000000001</v>
      </c>
      <c r="BO40" s="6">
        <v>-1.8524400000000001</v>
      </c>
      <c r="BP40" s="5">
        <v>-7.6975790000000002</v>
      </c>
      <c r="BQ40" s="6">
        <v>-1.8182659999999999</v>
      </c>
      <c r="BR40" s="5">
        <v>-7.0478059999999996</v>
      </c>
      <c r="BS40" s="6">
        <v>-1.8817189999999999</v>
      </c>
      <c r="BT40" s="5">
        <v>-7.4383429999999997</v>
      </c>
      <c r="BU40" s="6">
        <v>-1.7881039999999999</v>
      </c>
      <c r="BV40" s="5">
        <v>-7.3756411999999996</v>
      </c>
      <c r="BW40" s="6">
        <v>-1.8192363</v>
      </c>
      <c r="BX40" s="5">
        <v>-6.9644877000000003</v>
      </c>
      <c r="BY40" s="6">
        <v>-1.9204574000000001</v>
      </c>
      <c r="BZ40" s="5">
        <v>-7.0378090000000002</v>
      </c>
      <c r="CA40" s="6">
        <v>-2.0188640000000002</v>
      </c>
      <c r="CB40" s="5">
        <v>-7.4744951000000004</v>
      </c>
      <c r="CC40" s="6">
        <v>-1.5830025000000001</v>
      </c>
      <c r="CD40" s="5">
        <v>-7.7962929000000001</v>
      </c>
      <c r="CE40" s="6">
        <v>-1.9093595000000001</v>
      </c>
      <c r="CF40" s="5">
        <v>-7.6785709999999998</v>
      </c>
      <c r="CG40" s="6">
        <v>-1.8518749999999999</v>
      </c>
      <c r="CH40" s="5">
        <v>-7.9618180000000001</v>
      </c>
      <c r="CI40" s="6">
        <v>-2.0497890000000001</v>
      </c>
      <c r="CJ40" s="5">
        <v>-7.8971090000000004</v>
      </c>
      <c r="CK40" s="6">
        <v>-1.7721849999999999</v>
      </c>
      <c r="CL40" s="5">
        <v>-7.60039</v>
      </c>
      <c r="CM40" s="6">
        <v>-2.0612720000000002</v>
      </c>
      <c r="CN40" s="5">
        <v>-7.2380170000000001</v>
      </c>
      <c r="CO40" s="6">
        <v>-1.9747239999999999</v>
      </c>
      <c r="CP40" s="5">
        <v>-7.3742840000000003</v>
      </c>
      <c r="CQ40" s="6">
        <v>-1.7534958</v>
      </c>
      <c r="CR40" s="5">
        <v>-7.8754840000000002</v>
      </c>
      <c r="CS40" s="6">
        <v>-1.883616</v>
      </c>
      <c r="CT40" s="5">
        <v>-6.9776264000000001</v>
      </c>
      <c r="CU40" s="6">
        <v>-1.6612193</v>
      </c>
      <c r="CV40" s="5">
        <v>-7.2275318000000004</v>
      </c>
      <c r="CW40" s="6">
        <v>-1.7988019</v>
      </c>
      <c r="CX40" s="5">
        <v>-7.4730568000000002</v>
      </c>
      <c r="CY40" s="6">
        <v>-1.7551984</v>
      </c>
      <c r="CZ40" s="5">
        <v>-7.4674839000000004</v>
      </c>
      <c r="DA40" s="6">
        <v>-1.7402538999999999</v>
      </c>
      <c r="DB40" s="5">
        <v>-7.5246069999999996</v>
      </c>
      <c r="DC40" s="6">
        <v>-1.8967149999999999</v>
      </c>
      <c r="DD40" s="5">
        <v>-7.8326440000000002</v>
      </c>
      <c r="DE40" s="6">
        <v>-2.189228</v>
      </c>
      <c r="DF40" s="5">
        <v>-7.0896226999999996</v>
      </c>
      <c r="DG40" s="6">
        <v>-2.1405409</v>
      </c>
      <c r="DH40" s="5">
        <v>-7.4774849999999997</v>
      </c>
      <c r="DI40" s="6">
        <v>-1.9279310000000001</v>
      </c>
      <c r="DJ40" s="5">
        <v>-7.4111843999999998</v>
      </c>
      <c r="DK40" s="6">
        <v>-1.6548961</v>
      </c>
      <c r="DL40" s="5">
        <v>-7.3281099999999997</v>
      </c>
      <c r="DM40" s="6">
        <v>-1.7006209999999999</v>
      </c>
      <c r="DN40" s="5">
        <v>-7.5349699000000001</v>
      </c>
      <c r="DO40" s="6">
        <v>-1.6164304</v>
      </c>
      <c r="DP40" s="5">
        <v>-6.8965088000000003</v>
      </c>
      <c r="DQ40" s="6">
        <v>-1.5965155</v>
      </c>
      <c r="DR40" s="5">
        <v>-7.0239630000000002</v>
      </c>
      <c r="DS40" s="6">
        <v>-1.812932</v>
      </c>
      <c r="DT40" s="5">
        <v>-7.227481</v>
      </c>
      <c r="DU40" s="6">
        <v>-2.0296881</v>
      </c>
      <c r="DV40" s="5">
        <v>-6.9081735999999996</v>
      </c>
      <c r="DW40" s="6">
        <v>-1.7403782000000001</v>
      </c>
      <c r="DX40" s="5">
        <v>-7.3662879999999999</v>
      </c>
      <c r="DY40" s="6">
        <v>-1.7102109999999999</v>
      </c>
      <c r="DZ40" s="5">
        <v>-7.3288200000000003</v>
      </c>
      <c r="EA40" s="6">
        <v>-1.7393080000000001</v>
      </c>
      <c r="EB40" s="5">
        <v>-7.1897380000000002</v>
      </c>
      <c r="EC40" s="6">
        <v>-1.772459</v>
      </c>
      <c r="ED40" s="5">
        <v>-7.5023260000000001</v>
      </c>
      <c r="EE40" s="6">
        <v>-1.942002</v>
      </c>
      <c r="EF40" s="5">
        <v>-7.3099420000000004</v>
      </c>
      <c r="EG40" s="6">
        <v>-2.1511360000000002</v>
      </c>
      <c r="EH40" s="5">
        <v>-7.0358295000000002</v>
      </c>
      <c r="EI40" s="6">
        <v>-1.953119</v>
      </c>
      <c r="EJ40" s="5">
        <v>-7.3388296000000004</v>
      </c>
      <c r="EK40" s="6">
        <v>-1.7064664</v>
      </c>
      <c r="EL40" s="5">
        <v>-6.8412350000000002</v>
      </c>
      <c r="EM40" s="6">
        <v>-1.9068590000000001</v>
      </c>
      <c r="EN40" s="5">
        <v>-7.6545946000000002</v>
      </c>
      <c r="EO40" s="6">
        <v>-1.8916326999999999</v>
      </c>
      <c r="EP40" s="5">
        <v>-6.9107405999999996</v>
      </c>
      <c r="EQ40" s="6">
        <v>-1.6964507</v>
      </c>
      <c r="ER40" s="5">
        <v>-7.3431104999999999</v>
      </c>
      <c r="ES40" s="6">
        <v>-1.7900729</v>
      </c>
      <c r="ET40" s="5">
        <v>-7.0864789999999998</v>
      </c>
      <c r="EU40" s="6">
        <v>-1.757484</v>
      </c>
      <c r="EV40" s="5">
        <v>-7.6160138000000002</v>
      </c>
      <c r="EW40" s="6">
        <v>-1.821345</v>
      </c>
      <c r="EX40" s="5">
        <v>-7.3154434000000004</v>
      </c>
      <c r="EY40" s="6">
        <v>-1.7934156000000001</v>
      </c>
      <c r="EZ40" s="5">
        <v>-7.5432680000000003</v>
      </c>
      <c r="FA40" s="6">
        <v>-1.997123</v>
      </c>
      <c r="FB40" s="5">
        <v>-7.5316229000000003</v>
      </c>
      <c r="FC40" s="6">
        <v>-2.0047155000000001</v>
      </c>
      <c r="FD40" s="5">
        <v>-6.8249579999999996</v>
      </c>
      <c r="FE40" s="6">
        <v>-1.784402</v>
      </c>
      <c r="FF40" s="5">
        <v>-7.2239839999999997</v>
      </c>
      <c r="FG40" s="6">
        <v>-1.804856</v>
      </c>
      <c r="FH40" s="5">
        <v>-7.5453359999999998</v>
      </c>
      <c r="FI40" s="6">
        <v>-2.0071129999999999</v>
      </c>
      <c r="FJ40" s="5">
        <v>-6.988219</v>
      </c>
      <c r="FK40" s="6">
        <v>-1.8317950000000001</v>
      </c>
      <c r="FL40" s="5">
        <v>-7.5554085999999998</v>
      </c>
      <c r="FM40" s="6">
        <v>-1.7247674</v>
      </c>
      <c r="FN40" s="5">
        <v>-7.3388980000000004</v>
      </c>
      <c r="FO40" s="6">
        <v>-1.926555</v>
      </c>
      <c r="FP40" s="5">
        <v>-7.2909030000000001</v>
      </c>
      <c r="FQ40" s="6">
        <v>-1.9377949999999999</v>
      </c>
      <c r="FR40" s="5">
        <v>-7.0318168999999999</v>
      </c>
      <c r="FS40" s="6">
        <v>-1.7614080999999999</v>
      </c>
      <c r="FT40" s="5">
        <v>-7.504435</v>
      </c>
      <c r="FU40" s="6">
        <v>-1.6912959999999999</v>
      </c>
      <c r="FV40" s="5">
        <v>-7.2972960999999996</v>
      </c>
      <c r="FW40" s="6">
        <v>-1.8735626000000001</v>
      </c>
      <c r="FX40" s="5">
        <v>-7.3479111000000001</v>
      </c>
      <c r="FY40" s="6">
        <v>-1.7615438000000001</v>
      </c>
      <c r="FZ40" s="5">
        <v>-7.3241313999999997</v>
      </c>
      <c r="GA40" s="6">
        <v>-1.7739529999999999</v>
      </c>
      <c r="GB40" s="5">
        <v>-7.1185390000000002</v>
      </c>
      <c r="GC40" s="6">
        <v>-1.8293520000000001</v>
      </c>
      <c r="GD40" s="257">
        <v>-7.2705719999999996</v>
      </c>
      <c r="GE40" s="258">
        <v>-1.899241</v>
      </c>
      <c r="GF40" s="257">
        <v>-7.6822729000000001</v>
      </c>
      <c r="GG40" s="258">
        <v>-1.5971443999999999</v>
      </c>
      <c r="GH40" s="257">
        <v>-7.5857045999999997</v>
      </c>
      <c r="GI40" s="258">
        <v>-1.8891598999999999</v>
      </c>
      <c r="GJ40" s="257">
        <v>-7.2851239999999997</v>
      </c>
      <c r="GK40" s="258">
        <v>-1.7221919999999999</v>
      </c>
      <c r="GL40" s="257">
        <v>-7.8282657999999996</v>
      </c>
      <c r="GM40" s="258">
        <v>-1.6508787</v>
      </c>
      <c r="GN40" s="257">
        <v>-6.9578850000000001</v>
      </c>
      <c r="GO40" s="258">
        <v>-2.1002730000000001</v>
      </c>
      <c r="GP40" s="257">
        <v>-7.5096769999999999</v>
      </c>
      <c r="GQ40" s="258">
        <v>-1.757471</v>
      </c>
      <c r="GR40" s="257">
        <v>-6.9992080000000003</v>
      </c>
      <c r="GS40" s="258">
        <v>-1.890992</v>
      </c>
    </row>
    <row r="41" spans="2:201">
      <c r="B41" s="5">
        <v>-7.8818606999999998</v>
      </c>
      <c r="C41" s="6">
        <v>-1.5258689999999999</v>
      </c>
      <c r="D41" s="5">
        <v>-7.6734074999999997</v>
      </c>
      <c r="E41" s="6">
        <v>-1.5931002000000001</v>
      </c>
      <c r="F41" s="5">
        <v>-7.7864620000000002</v>
      </c>
      <c r="G41" s="6">
        <v>-1.7444740000000001</v>
      </c>
      <c r="H41" s="5">
        <v>-7.4694631999999999</v>
      </c>
      <c r="I41" s="6">
        <v>-1.5577155</v>
      </c>
      <c r="J41" s="5">
        <v>-8.0799562999999992</v>
      </c>
      <c r="K41" s="6">
        <v>-1.9455176000000001</v>
      </c>
      <c r="L41" s="5">
        <v>-7.7652489999999998</v>
      </c>
      <c r="M41" s="6">
        <v>-1.6668719999999999</v>
      </c>
      <c r="N41" s="5">
        <v>-7.9270050000000003</v>
      </c>
      <c r="O41" s="6">
        <v>-1.6881889999999999</v>
      </c>
      <c r="P41" s="5">
        <v>-7.4900089999999997</v>
      </c>
      <c r="Q41" s="6">
        <v>-1.749277</v>
      </c>
      <c r="R41" s="5">
        <v>-7.8536599999999996</v>
      </c>
      <c r="S41" s="6">
        <v>-1.6869765999999999</v>
      </c>
      <c r="T41" s="5">
        <v>-7.5692791000000001</v>
      </c>
      <c r="U41" s="6">
        <v>-1.6116058</v>
      </c>
      <c r="V41" s="5">
        <v>-7.8599399999999999</v>
      </c>
      <c r="W41" s="6">
        <v>-1.7546120000000001</v>
      </c>
      <c r="X41" s="5">
        <v>-7.3689470000000004</v>
      </c>
      <c r="Y41" s="6">
        <v>-1.819229</v>
      </c>
      <c r="Z41" s="5">
        <v>-7.9933187999999999</v>
      </c>
      <c r="AA41" s="6">
        <v>-1.4465937</v>
      </c>
      <c r="AB41" s="5">
        <v>-7.0517620000000001</v>
      </c>
      <c r="AC41" s="6">
        <v>-1.722105</v>
      </c>
      <c r="AD41" s="5">
        <v>-8.3164768999999996</v>
      </c>
      <c r="AE41" s="6">
        <v>-1.7167969000000001</v>
      </c>
      <c r="AF41" s="5">
        <v>-8.1003430000000005</v>
      </c>
      <c r="AG41" s="6">
        <v>-1.4784310000000001</v>
      </c>
      <c r="AH41" s="5">
        <v>-7.5128620000000002</v>
      </c>
      <c r="AI41" s="6">
        <v>-1.496942</v>
      </c>
      <c r="AJ41" s="5">
        <v>-7.6612496999999999</v>
      </c>
      <c r="AK41" s="6">
        <v>-1.5441513</v>
      </c>
      <c r="AL41" s="5">
        <v>-7.7939648999999998</v>
      </c>
      <c r="AM41" s="6">
        <v>-1.4097866999999999</v>
      </c>
      <c r="AN41" s="5">
        <v>-8.1216123000000007</v>
      </c>
      <c r="AO41" s="6">
        <v>-1.7785667999999999</v>
      </c>
      <c r="AP41" s="5">
        <v>-7.581995</v>
      </c>
      <c r="AQ41" s="6">
        <v>-1.8300749999999999</v>
      </c>
      <c r="AR41" s="5">
        <v>-7.7848730000000002</v>
      </c>
      <c r="AS41" s="6">
        <v>-1.5482880000000001</v>
      </c>
      <c r="AT41" s="5">
        <v>-8.2540809999999993</v>
      </c>
      <c r="AU41" s="6">
        <v>-1.612554</v>
      </c>
      <c r="AV41" s="5">
        <v>-7.7224936</v>
      </c>
      <c r="AW41" s="6">
        <v>-1.4419678</v>
      </c>
      <c r="AX41" s="5">
        <v>-7.5086750000000002</v>
      </c>
      <c r="AY41" s="6">
        <v>-1.9654799999999999</v>
      </c>
      <c r="AZ41" s="5">
        <v>-7.9905201000000003</v>
      </c>
      <c r="BA41" s="6">
        <v>-1.7136792999999999</v>
      </c>
      <c r="BB41" s="5">
        <v>-7.6293851999999998</v>
      </c>
      <c r="BC41" s="6">
        <v>-1.760338</v>
      </c>
      <c r="BD41" s="5">
        <v>-7.8536970000000004</v>
      </c>
      <c r="BE41" s="6">
        <v>-1.7236940000000001</v>
      </c>
      <c r="BF41" s="5">
        <v>-7.9102389000000004</v>
      </c>
      <c r="BG41" s="6">
        <v>-1.7444681</v>
      </c>
      <c r="BH41" s="5">
        <v>-8.1888609999999993</v>
      </c>
      <c r="BI41" s="6">
        <v>-1.8529009999999999</v>
      </c>
      <c r="BJ41" s="5">
        <v>-8.1736742000000007</v>
      </c>
      <c r="BK41" s="6">
        <v>-1.3966038999999999</v>
      </c>
      <c r="BL41" s="5">
        <v>-7.4796379999999996</v>
      </c>
      <c r="BM41" s="6">
        <v>-1.6669149999999999</v>
      </c>
      <c r="BN41" s="5">
        <v>-7.8087210000000002</v>
      </c>
      <c r="BO41" s="6">
        <v>-1.495571</v>
      </c>
      <c r="BP41" s="5">
        <v>-7.9011839999999998</v>
      </c>
      <c r="BQ41" s="6">
        <v>-1.5222720000000001</v>
      </c>
      <c r="BR41" s="5">
        <v>-7.6799249999999999</v>
      </c>
      <c r="BS41" s="6">
        <v>-1.5912230000000001</v>
      </c>
      <c r="BT41" s="5">
        <v>-7.6919659999999999</v>
      </c>
      <c r="BU41" s="6">
        <v>-1.626654</v>
      </c>
      <c r="BV41" s="5">
        <v>-8.1361288999999992</v>
      </c>
      <c r="BW41" s="6">
        <v>-1.5974949000000001</v>
      </c>
      <c r="BX41" s="5">
        <v>-7.1922706999999999</v>
      </c>
      <c r="BY41" s="6">
        <v>-1.4896834999999999</v>
      </c>
      <c r="BZ41" s="5">
        <v>-7.4402569999999999</v>
      </c>
      <c r="CA41" s="6">
        <v>-1.868973</v>
      </c>
      <c r="CB41" s="5">
        <v>-7.9175991000000003</v>
      </c>
      <c r="CC41" s="6">
        <v>-1.5483469000000001</v>
      </c>
      <c r="CD41" s="5">
        <v>-8.1061799000000008</v>
      </c>
      <c r="CE41" s="6">
        <v>-1.6072461</v>
      </c>
      <c r="CF41" s="5">
        <v>-8.0882760000000005</v>
      </c>
      <c r="CG41" s="6">
        <v>-1.558853</v>
      </c>
      <c r="CH41" s="5">
        <v>-8.0567530000000005</v>
      </c>
      <c r="CI41" s="6">
        <v>-1.622822</v>
      </c>
      <c r="CJ41" s="5">
        <v>-7.8843569999999996</v>
      </c>
      <c r="CK41" s="6">
        <v>-1.8292470000000001</v>
      </c>
      <c r="CL41" s="5">
        <v>-7.9615770000000001</v>
      </c>
      <c r="CM41" s="6">
        <v>-1.7708999999999999</v>
      </c>
      <c r="CN41" s="5">
        <v>-7.7582829999999996</v>
      </c>
      <c r="CO41" s="6">
        <v>-1.6188100000000001</v>
      </c>
      <c r="CP41" s="5">
        <v>-7.5334656000000004</v>
      </c>
      <c r="CQ41" s="6">
        <v>-1.7498925999999999</v>
      </c>
      <c r="CR41" s="5">
        <v>-8.1056589999999993</v>
      </c>
      <c r="CS41" s="6">
        <v>-1.8411090000000001</v>
      </c>
      <c r="CT41" s="5">
        <v>-7.3858009999999998</v>
      </c>
      <c r="CU41" s="6">
        <v>-1.8444560000000001</v>
      </c>
      <c r="CV41" s="5">
        <v>-7.7822678999999999</v>
      </c>
      <c r="CW41" s="6">
        <v>-1.7000629</v>
      </c>
      <c r="CX41" s="5">
        <v>-7.9727158999999999</v>
      </c>
      <c r="CY41" s="6">
        <v>-1.7171794</v>
      </c>
      <c r="CZ41" s="5">
        <v>-8.0133819000000006</v>
      </c>
      <c r="DA41" s="6">
        <v>-1.6466223</v>
      </c>
      <c r="DB41" s="5">
        <v>-8.0284650000000006</v>
      </c>
      <c r="DC41" s="6">
        <v>-1.670585</v>
      </c>
      <c r="DD41" s="5">
        <v>-7.8794769999999996</v>
      </c>
      <c r="DE41" s="6">
        <v>-1.7765820000000001</v>
      </c>
      <c r="DF41" s="5">
        <v>-7.3079010000000002</v>
      </c>
      <c r="DG41" s="6">
        <v>-1.5140975000000001</v>
      </c>
      <c r="DH41" s="5">
        <v>-7.9631959999999999</v>
      </c>
      <c r="DI41" s="6">
        <v>-1.646236</v>
      </c>
      <c r="DJ41" s="5">
        <v>-7.6687409000000004</v>
      </c>
      <c r="DK41" s="6">
        <v>-1.8475207</v>
      </c>
      <c r="DL41" s="5">
        <v>-7.7240140000000004</v>
      </c>
      <c r="DM41" s="6">
        <v>-1.4739420000000001</v>
      </c>
      <c r="DN41" s="5">
        <v>-8.1941451999999995</v>
      </c>
      <c r="DO41" s="6">
        <v>-1.4561675000000001</v>
      </c>
      <c r="DP41" s="5">
        <v>-7.4726543999999997</v>
      </c>
      <c r="DQ41" s="6">
        <v>-1.5808979999999999</v>
      </c>
      <c r="DR41" s="5">
        <v>-7.4528439999999998</v>
      </c>
      <c r="DS41" s="6">
        <v>-1.655068</v>
      </c>
      <c r="DT41" s="5">
        <v>-7.5769628999999998</v>
      </c>
      <c r="DU41" s="6">
        <v>-1.7356997999999999</v>
      </c>
      <c r="DV41" s="5">
        <v>-7.2837810000000003</v>
      </c>
      <c r="DW41" s="6">
        <v>-1.5534627999999999</v>
      </c>
      <c r="DX41" s="5">
        <v>-7.5673260000000004</v>
      </c>
      <c r="DY41" s="6">
        <v>-1.675379</v>
      </c>
      <c r="DZ41" s="5">
        <v>-7.8588529999999999</v>
      </c>
      <c r="EA41" s="6">
        <v>-1.960078</v>
      </c>
      <c r="EB41" s="5">
        <v>-7.6443630000000002</v>
      </c>
      <c r="EC41" s="6">
        <v>-1.6648240000000001</v>
      </c>
      <c r="ED41" s="5">
        <v>-7.7191510000000001</v>
      </c>
      <c r="EE41" s="6">
        <v>-2.036349</v>
      </c>
      <c r="EF41" s="5">
        <v>-7.681915</v>
      </c>
      <c r="EG41" s="6">
        <v>-1.578549</v>
      </c>
      <c r="EH41" s="5">
        <v>-7.7515052999999998</v>
      </c>
      <c r="EI41" s="6">
        <v>-1.5871515</v>
      </c>
      <c r="EJ41" s="5">
        <v>-7.6548452999999999</v>
      </c>
      <c r="EK41" s="6">
        <v>-1.5831930000000001</v>
      </c>
      <c r="EL41" s="5">
        <v>-7.2064060000000003</v>
      </c>
      <c r="EM41" s="6">
        <v>-1.684534</v>
      </c>
      <c r="EN41" s="5">
        <v>-7.9101908999999999</v>
      </c>
      <c r="EO41" s="6">
        <v>-1.5364992</v>
      </c>
      <c r="EP41" s="5">
        <v>-7.3727688000000002</v>
      </c>
      <c r="EQ41" s="6">
        <v>-1.6696804999999999</v>
      </c>
      <c r="ER41" s="5">
        <v>-7.6086884000000001</v>
      </c>
      <c r="ES41" s="6">
        <v>-1.4745957999999999</v>
      </c>
      <c r="ET41" s="5">
        <v>-7.4667719999999997</v>
      </c>
      <c r="EU41" s="6">
        <v>-1.859224</v>
      </c>
      <c r="EV41" s="5">
        <v>-7.9372582999999999</v>
      </c>
      <c r="EW41" s="6">
        <v>-1.7624515999999999</v>
      </c>
      <c r="EX41" s="5">
        <v>-8.0200884000000006</v>
      </c>
      <c r="EY41" s="6">
        <v>-1.9989782</v>
      </c>
      <c r="EZ41" s="5">
        <v>-7.8752209999999998</v>
      </c>
      <c r="FA41" s="6">
        <v>-1.636549</v>
      </c>
      <c r="FB41" s="5">
        <v>-7.8834027999999998</v>
      </c>
      <c r="FC41" s="6">
        <v>-1.5039610000000001</v>
      </c>
      <c r="FD41" s="5">
        <v>-7.4780009999999999</v>
      </c>
      <c r="FE41" s="6">
        <v>-1.9794799999999999</v>
      </c>
      <c r="FF41" s="5">
        <v>-7.6971660000000002</v>
      </c>
      <c r="FG41" s="6">
        <v>-1.6760409999999999</v>
      </c>
      <c r="FH41" s="5">
        <v>-8.0404239999999998</v>
      </c>
      <c r="FI41" s="6">
        <v>-1.785846</v>
      </c>
      <c r="FJ41" s="5">
        <v>-7.6595779999999998</v>
      </c>
      <c r="FK41" s="6">
        <v>-1.6139889999999999</v>
      </c>
      <c r="FL41" s="5">
        <v>-7.9037071000000001</v>
      </c>
      <c r="FM41" s="6">
        <v>-1.7564422</v>
      </c>
      <c r="FN41" s="5">
        <v>-7.6604166999999999</v>
      </c>
      <c r="FO41" s="6">
        <v>-1.8005916</v>
      </c>
      <c r="FP41" s="5">
        <v>-7.8165930000000001</v>
      </c>
      <c r="FQ41" s="6">
        <v>-1.6958489999999999</v>
      </c>
      <c r="FR41" s="5">
        <v>-7.6710583000000003</v>
      </c>
      <c r="FS41" s="6">
        <v>-1.6025643999999999</v>
      </c>
      <c r="FT41" s="5">
        <v>-7.8976430000000004</v>
      </c>
      <c r="FU41" s="6">
        <v>-1.747854</v>
      </c>
      <c r="FV41" s="5">
        <v>-7.7561457999999996</v>
      </c>
      <c r="FW41" s="6">
        <v>-1.7099594</v>
      </c>
      <c r="FX41" s="5">
        <v>-7.7209075</v>
      </c>
      <c r="FY41" s="6">
        <v>-1.5959591</v>
      </c>
      <c r="FZ41" s="5">
        <v>-7.7313957999999996</v>
      </c>
      <c r="GA41" s="6">
        <v>-1.7165722999999999</v>
      </c>
      <c r="GB41" s="5">
        <v>-7.4393560000000001</v>
      </c>
      <c r="GC41" s="6">
        <v>-1.6562209999999999</v>
      </c>
      <c r="GD41" s="257">
        <v>-7.6853090000000002</v>
      </c>
      <c r="GE41" s="258">
        <v>-1.6643129999999999</v>
      </c>
      <c r="GF41" s="257">
        <v>-7.9928122000000004</v>
      </c>
      <c r="GG41" s="258">
        <v>-1.3581371</v>
      </c>
      <c r="GH41" s="257">
        <v>-7.9977793999999998</v>
      </c>
      <c r="GI41" s="258">
        <v>-1.6572370000000001</v>
      </c>
      <c r="GJ41" s="257">
        <v>-7.8814010000000003</v>
      </c>
      <c r="GK41" s="258">
        <v>-1.8634470000000001</v>
      </c>
      <c r="GL41" s="257">
        <v>-8.0517342000000003</v>
      </c>
      <c r="GM41" s="258">
        <v>-1.5417433</v>
      </c>
      <c r="GN41" s="257">
        <v>-7.4486590000000001</v>
      </c>
      <c r="GO41" s="258">
        <v>-1.549509</v>
      </c>
      <c r="GP41" s="257">
        <v>-7.9567550000000002</v>
      </c>
      <c r="GQ41" s="258">
        <v>-1.5741810000000001</v>
      </c>
      <c r="GR41" s="257">
        <v>-7.2955220000000001</v>
      </c>
      <c r="GS41" s="258">
        <v>-1.6021319999999999</v>
      </c>
    </row>
    <row r="42" spans="2:201">
      <c r="B42" s="5">
        <v>-8.0664479</v>
      </c>
      <c r="C42" s="6">
        <v>-1.3519036</v>
      </c>
      <c r="D42" s="5">
        <v>-7.6787548000000001</v>
      </c>
      <c r="E42" s="6">
        <v>-1.4684919999999999</v>
      </c>
      <c r="F42" s="5">
        <v>-7.6886200000000002</v>
      </c>
      <c r="G42" s="6">
        <v>-1.5674650000000001</v>
      </c>
      <c r="H42" s="5">
        <v>-7.299347</v>
      </c>
      <c r="I42" s="6">
        <v>-1.1787662999999999</v>
      </c>
      <c r="J42" s="5">
        <v>-8.0217474000000006</v>
      </c>
      <c r="K42" s="6">
        <v>-1.6415864</v>
      </c>
      <c r="L42" s="5">
        <v>-7.7308979999999998</v>
      </c>
      <c r="M42" s="6">
        <v>-1.5965720000000001</v>
      </c>
      <c r="N42" s="5">
        <v>-8.1044909999999994</v>
      </c>
      <c r="O42" s="6">
        <v>-1.5809439999999999</v>
      </c>
      <c r="P42" s="5">
        <v>-7.434717</v>
      </c>
      <c r="Q42" s="6">
        <v>-1.5047600000000001</v>
      </c>
      <c r="R42" s="5">
        <v>-8.0842790999999998</v>
      </c>
      <c r="S42" s="6">
        <v>-1.6280716</v>
      </c>
      <c r="T42" s="5">
        <v>-7.4864546000000001</v>
      </c>
      <c r="U42" s="6">
        <v>-1.3110379999999999</v>
      </c>
      <c r="V42" s="5">
        <v>-7.8911160000000002</v>
      </c>
      <c r="W42" s="6">
        <v>-1.5026379999999999</v>
      </c>
      <c r="X42" s="5">
        <v>-7.598827</v>
      </c>
      <c r="Y42" s="6">
        <v>-1.461913</v>
      </c>
      <c r="Z42" s="5">
        <v>-7.8701078999999998</v>
      </c>
      <c r="AA42" s="6">
        <v>-1.5186971</v>
      </c>
      <c r="AB42" s="5">
        <v>-7.0501189999999996</v>
      </c>
      <c r="AC42" s="6">
        <v>-1.527301</v>
      </c>
      <c r="AD42" s="5">
        <v>-8.1204187000000001</v>
      </c>
      <c r="AE42" s="6">
        <v>-1.4203873</v>
      </c>
      <c r="AF42" s="5">
        <v>-8.3459120000000002</v>
      </c>
      <c r="AG42" s="6">
        <v>-1.364965</v>
      </c>
      <c r="AH42" s="5">
        <v>-7.6150349999999998</v>
      </c>
      <c r="AI42" s="6">
        <v>-1.572346</v>
      </c>
      <c r="AJ42" s="5">
        <v>-7.3783357000000001</v>
      </c>
      <c r="AK42" s="6">
        <v>-1.3307720999999999</v>
      </c>
      <c r="AL42" s="5">
        <v>-7.7732751000000002</v>
      </c>
      <c r="AM42" s="6">
        <v>-1.4228069999999999</v>
      </c>
      <c r="AN42" s="5">
        <v>-8.2015350999999992</v>
      </c>
      <c r="AO42" s="6">
        <v>-1.3677026999999999</v>
      </c>
      <c r="AP42" s="5">
        <v>-7.6870409999999998</v>
      </c>
      <c r="AQ42" s="6">
        <v>-1.2728919999999999</v>
      </c>
      <c r="AR42" s="5">
        <v>-7.7392219999999998</v>
      </c>
      <c r="AS42" s="6">
        <v>-1.696923</v>
      </c>
      <c r="AT42" s="5">
        <v>-8.1970480000000006</v>
      </c>
      <c r="AU42" s="6">
        <v>-1.6121190000000001</v>
      </c>
      <c r="AV42" s="5">
        <v>-8.0317834000000001</v>
      </c>
      <c r="AW42" s="6">
        <v>-1.3811990999999999</v>
      </c>
      <c r="AX42" s="5">
        <v>-7.2717720000000003</v>
      </c>
      <c r="AY42" s="6">
        <v>-1.7682519999999999</v>
      </c>
      <c r="AZ42" s="5">
        <v>-8.0857665000000001</v>
      </c>
      <c r="BA42" s="6">
        <v>-1.5701944000000001</v>
      </c>
      <c r="BB42" s="5">
        <v>-7.5266963000000002</v>
      </c>
      <c r="BC42" s="6">
        <v>-1.6949198999999999</v>
      </c>
      <c r="BD42" s="5">
        <v>-7.798902</v>
      </c>
      <c r="BE42" s="6">
        <v>-1.7307090000000001</v>
      </c>
      <c r="BF42" s="5">
        <v>-8.0582028000000001</v>
      </c>
      <c r="BG42" s="6">
        <v>-1.4372311</v>
      </c>
      <c r="BH42" s="5">
        <v>-8.1397960000000005</v>
      </c>
      <c r="BI42" s="6">
        <v>-1.461905</v>
      </c>
      <c r="BJ42" s="5">
        <v>-8.0928176000000001</v>
      </c>
      <c r="BK42" s="6">
        <v>-1.3318349</v>
      </c>
      <c r="BL42" s="5">
        <v>-7.7021850000000001</v>
      </c>
      <c r="BM42" s="6">
        <v>-1.6772100000000001</v>
      </c>
      <c r="BN42" s="5">
        <v>-7.4736510000000003</v>
      </c>
      <c r="BO42" s="6">
        <v>-1.4430000000000001</v>
      </c>
      <c r="BP42" s="5">
        <v>-7.733816</v>
      </c>
      <c r="BQ42" s="6">
        <v>-1.5239959999999999</v>
      </c>
      <c r="BR42" s="5">
        <v>-7.5267249999999999</v>
      </c>
      <c r="BS42" s="6">
        <v>-1.542052</v>
      </c>
      <c r="BT42" s="5">
        <v>-7.7860849999999999</v>
      </c>
      <c r="BU42" s="6">
        <v>-1.4265159999999999</v>
      </c>
      <c r="BV42" s="5">
        <v>-8.0799318000000007</v>
      </c>
      <c r="BW42" s="6">
        <v>-1.5448740000000001</v>
      </c>
      <c r="BX42" s="5">
        <v>-7.4000208000000001</v>
      </c>
      <c r="BY42" s="6">
        <v>-1.4153207999999999</v>
      </c>
      <c r="BZ42" s="5">
        <v>-7.3914590000000002</v>
      </c>
      <c r="CA42" s="6">
        <v>-1.671627</v>
      </c>
      <c r="CB42" s="5">
        <v>-8.0563198000000007</v>
      </c>
      <c r="CC42" s="6">
        <v>-1.4678845</v>
      </c>
      <c r="CD42" s="5">
        <v>-8.1629819000000001</v>
      </c>
      <c r="CE42" s="6">
        <v>-1.4889376000000001</v>
      </c>
      <c r="CF42" s="5">
        <v>-8.0235459999999996</v>
      </c>
      <c r="CG42" s="6">
        <v>-1.1919169999999999</v>
      </c>
      <c r="CH42" s="5">
        <v>-8.1408470000000008</v>
      </c>
      <c r="CI42" s="6">
        <v>-1.569882</v>
      </c>
      <c r="CJ42" s="5">
        <v>-7.8326460000000004</v>
      </c>
      <c r="CK42" s="6">
        <v>-1.3565929999999999</v>
      </c>
      <c r="CL42" s="5">
        <v>-7.9855109999999998</v>
      </c>
      <c r="CM42" s="6">
        <v>-1.4072960000000001</v>
      </c>
      <c r="CN42" s="5">
        <v>-7.71455</v>
      </c>
      <c r="CO42" s="6">
        <v>-1.4279980000000001</v>
      </c>
      <c r="CP42" s="5">
        <v>-7.4777012000000003</v>
      </c>
      <c r="CQ42" s="6">
        <v>-1.4041172</v>
      </c>
      <c r="CR42" s="5">
        <v>-8.0830249999999992</v>
      </c>
      <c r="CS42" s="6">
        <v>-1.586279</v>
      </c>
      <c r="CT42" s="5">
        <v>-7.3380510000000001</v>
      </c>
      <c r="CU42" s="6">
        <v>-1.3551082999999999</v>
      </c>
      <c r="CV42" s="5">
        <v>-7.5811548999999996</v>
      </c>
      <c r="CW42" s="6">
        <v>-1.3773084</v>
      </c>
      <c r="CX42" s="5">
        <v>-8.2374875000000003</v>
      </c>
      <c r="CY42" s="6">
        <v>-1.5808163</v>
      </c>
      <c r="CZ42" s="5">
        <v>-7.9506413</v>
      </c>
      <c r="DA42" s="6">
        <v>-1.511382</v>
      </c>
      <c r="DB42" s="5">
        <v>-8.2071439999999996</v>
      </c>
      <c r="DC42" s="6">
        <v>-1.399777</v>
      </c>
      <c r="DD42" s="5">
        <v>-7.844163</v>
      </c>
      <c r="DE42" s="6">
        <v>-1.5257099999999999</v>
      </c>
      <c r="DF42" s="5">
        <v>-7.3537764000000001</v>
      </c>
      <c r="DG42" s="6">
        <v>-1.4005822999999999</v>
      </c>
      <c r="DH42" s="5">
        <v>-8.1433129999999991</v>
      </c>
      <c r="DI42" s="6">
        <v>-1.407837</v>
      </c>
      <c r="DJ42" s="5">
        <v>-7.9402631000000001</v>
      </c>
      <c r="DK42" s="6">
        <v>-1.3031698</v>
      </c>
      <c r="DL42" s="5">
        <v>-7.879397</v>
      </c>
      <c r="DM42" s="6">
        <v>-1.4089</v>
      </c>
      <c r="DN42" s="5">
        <v>-8.0635239999999992</v>
      </c>
      <c r="DO42" s="6">
        <v>-1.3946771</v>
      </c>
      <c r="DP42" s="5">
        <v>-7.5753138</v>
      </c>
      <c r="DQ42" s="6">
        <v>-1.3427285</v>
      </c>
      <c r="DR42" s="5">
        <v>-7.7996670000000003</v>
      </c>
      <c r="DS42" s="6">
        <v>-1.3459639999999999</v>
      </c>
      <c r="DT42" s="5">
        <v>-7.5752227000000003</v>
      </c>
      <c r="DU42" s="6">
        <v>-1.4998587000000001</v>
      </c>
      <c r="DV42" s="5">
        <v>-7.5066651999999996</v>
      </c>
      <c r="DW42" s="6">
        <v>-1.5701596</v>
      </c>
      <c r="DX42" s="5">
        <v>-7.737635</v>
      </c>
      <c r="DY42" s="6">
        <v>-1.3563210000000001</v>
      </c>
      <c r="DZ42" s="5">
        <v>-7.8299859999999999</v>
      </c>
      <c r="EA42" s="6">
        <v>-1.4395880000000001</v>
      </c>
      <c r="EB42" s="5">
        <v>-7.5155570000000003</v>
      </c>
      <c r="EC42" s="6">
        <v>-1.5438000000000001</v>
      </c>
      <c r="ED42" s="5">
        <v>-7.7704630000000003</v>
      </c>
      <c r="EE42" s="6">
        <v>-1.341745</v>
      </c>
      <c r="EF42" s="5">
        <v>-7.8230719999999998</v>
      </c>
      <c r="EG42" s="6">
        <v>-1.484235</v>
      </c>
      <c r="EH42" s="5">
        <v>-7.8188177000000003</v>
      </c>
      <c r="EI42" s="6">
        <v>-1.5307691000000001</v>
      </c>
      <c r="EJ42" s="5">
        <v>-7.6120910999999998</v>
      </c>
      <c r="EK42" s="6">
        <v>-1.2461221</v>
      </c>
      <c r="EL42" s="5">
        <v>-7.3332430000000004</v>
      </c>
      <c r="EM42" s="6">
        <v>-1.491133</v>
      </c>
      <c r="EN42" s="5">
        <v>-7.9427664</v>
      </c>
      <c r="EO42" s="6">
        <v>-1.4233285</v>
      </c>
      <c r="EP42" s="5">
        <v>-7.5652051</v>
      </c>
      <c r="EQ42" s="6">
        <v>-1.4592784000000001</v>
      </c>
      <c r="ER42" s="5">
        <v>-7.8764921000000001</v>
      </c>
      <c r="ES42" s="6">
        <v>-1.6491282</v>
      </c>
      <c r="ET42" s="5">
        <v>-7.6713430000000002</v>
      </c>
      <c r="EU42" s="6">
        <v>-1.5111319999999999</v>
      </c>
      <c r="EV42" s="5">
        <v>-8.1135718000000008</v>
      </c>
      <c r="EW42" s="6">
        <v>-1.3720288</v>
      </c>
      <c r="EX42" s="5">
        <v>-8.1619045999999997</v>
      </c>
      <c r="EY42" s="6">
        <v>-1.326095</v>
      </c>
      <c r="EZ42" s="5">
        <v>-7.816433</v>
      </c>
      <c r="FA42" s="6">
        <v>-1.317763</v>
      </c>
      <c r="FB42" s="5">
        <v>-8.0893329999999999</v>
      </c>
      <c r="FC42" s="6">
        <v>-1.3924042000000001</v>
      </c>
      <c r="FD42" s="5">
        <v>-7.8787000000000003</v>
      </c>
      <c r="FE42" s="6">
        <v>-1.489141</v>
      </c>
      <c r="FF42" s="5">
        <v>-7.6761819999999998</v>
      </c>
      <c r="FG42" s="6">
        <v>-1.5666869999999999</v>
      </c>
      <c r="FH42" s="5">
        <v>-8.1578909999999993</v>
      </c>
      <c r="FI42" s="6">
        <v>-1.664598</v>
      </c>
      <c r="FJ42" s="5">
        <v>-7.6741840000000003</v>
      </c>
      <c r="FK42" s="6">
        <v>-1.2896190000000001</v>
      </c>
      <c r="FL42" s="5">
        <v>-8.1290975000000003</v>
      </c>
      <c r="FM42" s="6">
        <v>-1.4741858000000001</v>
      </c>
      <c r="FN42" s="5">
        <v>-7.8472390000000001</v>
      </c>
      <c r="FO42" s="6">
        <v>-1.1987171000000001</v>
      </c>
      <c r="FP42" s="5">
        <v>-8.0425559999999994</v>
      </c>
      <c r="FQ42" s="6">
        <v>-1.6508400000000001</v>
      </c>
      <c r="FR42" s="5">
        <v>-7.7087683</v>
      </c>
      <c r="FS42" s="6">
        <v>-1.4661609</v>
      </c>
      <c r="FT42" s="5">
        <v>-7.9751120000000002</v>
      </c>
      <c r="FU42" s="6">
        <v>-1.4589559999999999</v>
      </c>
      <c r="FV42" s="5">
        <v>-7.8039294000000003</v>
      </c>
      <c r="FW42" s="6">
        <v>-1.2959632000000001</v>
      </c>
      <c r="FX42" s="5">
        <v>-7.9064272999999998</v>
      </c>
      <c r="FY42" s="6">
        <v>-1.3452421000000001</v>
      </c>
      <c r="FZ42" s="5">
        <v>-7.8089835000000001</v>
      </c>
      <c r="GA42" s="6">
        <v>-1.4748106999999999</v>
      </c>
      <c r="GB42" s="5">
        <v>-7.5397069999999999</v>
      </c>
      <c r="GC42" s="6">
        <v>-1.760696</v>
      </c>
      <c r="GD42" s="257">
        <v>-7.9238910000000002</v>
      </c>
      <c r="GE42" s="258">
        <v>-1.603464</v>
      </c>
      <c r="GF42" s="257">
        <v>-8.3105185000000006</v>
      </c>
      <c r="GG42" s="258">
        <v>-1.1884762</v>
      </c>
      <c r="GH42" s="257">
        <v>-7.961417</v>
      </c>
      <c r="GI42" s="258">
        <v>-1.7348151999999999</v>
      </c>
      <c r="GJ42" s="257">
        <v>-7.8504560000000003</v>
      </c>
      <c r="GK42" s="258">
        <v>-1.486507</v>
      </c>
      <c r="GL42" s="257">
        <v>-8.0287497999999999</v>
      </c>
      <c r="GM42" s="258">
        <v>-1.4904580999999999</v>
      </c>
      <c r="GN42" s="257">
        <v>-7.7217469999999997</v>
      </c>
      <c r="GO42" s="258">
        <v>-1.6905300000000001</v>
      </c>
      <c r="GP42" s="257">
        <v>-8.0433590000000006</v>
      </c>
      <c r="GQ42" s="258">
        <v>-1.4574199999999999</v>
      </c>
      <c r="GR42" s="257">
        <v>-7.4113259999999999</v>
      </c>
      <c r="GS42" s="258">
        <v>-1.3720889999999999</v>
      </c>
    </row>
    <row r="43" spans="2:201">
      <c r="B43" s="5">
        <v>-8.1043778</v>
      </c>
      <c r="C43" s="6">
        <v>-1.6765947000000001</v>
      </c>
      <c r="D43" s="5">
        <v>-7.5841960999999998</v>
      </c>
      <c r="E43" s="6">
        <v>-1.6953039000000001</v>
      </c>
      <c r="F43" s="5">
        <v>-7.6522769999999998</v>
      </c>
      <c r="G43" s="6">
        <v>-1.6045640000000001</v>
      </c>
      <c r="H43" s="5">
        <v>-7.2575203000000004</v>
      </c>
      <c r="I43" s="6">
        <v>-1.5179054999999999</v>
      </c>
      <c r="J43" s="5">
        <v>-7.8449296999999998</v>
      </c>
      <c r="K43" s="6">
        <v>-1.4767979</v>
      </c>
      <c r="L43" s="5">
        <v>-7.6555710000000001</v>
      </c>
      <c r="M43" s="6">
        <v>-1.681325</v>
      </c>
      <c r="N43" s="5">
        <v>-7.7899120000000002</v>
      </c>
      <c r="O43" s="6">
        <v>-1.848241</v>
      </c>
      <c r="P43" s="5">
        <v>-7.1849939999999997</v>
      </c>
      <c r="Q43" s="6">
        <v>-1.835923</v>
      </c>
      <c r="R43" s="5">
        <v>-7.6622805999999999</v>
      </c>
      <c r="S43" s="6">
        <v>-1.8501787999999999</v>
      </c>
      <c r="T43" s="5">
        <v>-7.4848667999999998</v>
      </c>
      <c r="U43" s="6">
        <v>-1.7070916</v>
      </c>
      <c r="V43" s="5">
        <v>-7.8510629999999999</v>
      </c>
      <c r="W43" s="6">
        <v>-1.723455</v>
      </c>
      <c r="X43" s="5">
        <v>-7.537585</v>
      </c>
      <c r="Y43" s="6">
        <v>-1.485198</v>
      </c>
      <c r="Z43" s="5">
        <v>-7.7440382000000003</v>
      </c>
      <c r="AA43" s="6">
        <v>-1.7409101</v>
      </c>
      <c r="AB43" s="5">
        <v>-6.877904</v>
      </c>
      <c r="AC43" s="6">
        <v>-1.683797</v>
      </c>
      <c r="AD43" s="5">
        <v>-7.8770680000000004</v>
      </c>
      <c r="AE43" s="6">
        <v>-1.5839402</v>
      </c>
      <c r="AF43" s="5">
        <v>-7.8815850000000003</v>
      </c>
      <c r="AG43" s="6">
        <v>-1.778953</v>
      </c>
      <c r="AH43" s="5">
        <v>-7.3971390000000001</v>
      </c>
      <c r="AI43" s="6">
        <v>-1.6593420000000001</v>
      </c>
      <c r="AJ43" s="5">
        <v>-7.3133711000000003</v>
      </c>
      <c r="AK43" s="6">
        <v>-1.5471630999999999</v>
      </c>
      <c r="AL43" s="5">
        <v>-7.6023562</v>
      </c>
      <c r="AM43" s="6">
        <v>-1.8224844</v>
      </c>
      <c r="AN43" s="5">
        <v>-8.0154072999999997</v>
      </c>
      <c r="AO43" s="6">
        <v>-1.5686173999999999</v>
      </c>
      <c r="AP43" s="5">
        <v>-7.6891480000000003</v>
      </c>
      <c r="AQ43" s="6">
        <v>-1.7542249999999999</v>
      </c>
      <c r="AR43" s="5">
        <v>-7.6617540000000002</v>
      </c>
      <c r="AS43" s="6">
        <v>-1.7801070000000001</v>
      </c>
      <c r="AT43" s="5">
        <v>-8.2102109999999993</v>
      </c>
      <c r="AU43" s="6">
        <v>-1.6978329999999999</v>
      </c>
      <c r="AV43" s="5">
        <v>-7.8262147999999998</v>
      </c>
      <c r="AW43" s="6">
        <v>-1.5292254999999999</v>
      </c>
      <c r="AX43" s="5">
        <v>-7.1629529999999999</v>
      </c>
      <c r="AY43" s="6">
        <v>-1.9063950000000001</v>
      </c>
      <c r="AZ43" s="5">
        <v>-7.8758227999999999</v>
      </c>
      <c r="BA43" s="6">
        <v>-1.5944464</v>
      </c>
      <c r="BB43" s="5">
        <v>-6.8743186999999999</v>
      </c>
      <c r="BC43" s="6">
        <v>-1.6402578000000001</v>
      </c>
      <c r="BD43" s="5">
        <v>-7.7397929999999997</v>
      </c>
      <c r="BE43" s="6">
        <v>-1.6744589999999999</v>
      </c>
      <c r="BF43" s="5">
        <v>-7.7888729000000003</v>
      </c>
      <c r="BG43" s="6">
        <v>-1.6009344999999999</v>
      </c>
      <c r="BH43" s="5">
        <v>-7.9253499999999999</v>
      </c>
      <c r="BI43" s="6">
        <v>-2.0070610000000002</v>
      </c>
      <c r="BJ43" s="5">
        <v>-7.8336702000000002</v>
      </c>
      <c r="BK43" s="6">
        <v>-1.4818711</v>
      </c>
      <c r="BL43" s="5">
        <v>-7.5628609999999998</v>
      </c>
      <c r="BM43" s="6">
        <v>-1.829312</v>
      </c>
      <c r="BN43" s="5">
        <v>-7.5020699999999998</v>
      </c>
      <c r="BO43" s="6">
        <v>-1.6558839999999999</v>
      </c>
      <c r="BP43" s="5">
        <v>-7.4307489999999996</v>
      </c>
      <c r="BQ43" s="6">
        <v>-1.5466569999999999</v>
      </c>
      <c r="BR43" s="5">
        <v>-7.346991</v>
      </c>
      <c r="BS43" s="6">
        <v>-1.4957959999999999</v>
      </c>
      <c r="BT43" s="5">
        <v>-7.5505230000000001</v>
      </c>
      <c r="BU43" s="6">
        <v>-1.6503019999999999</v>
      </c>
      <c r="BV43" s="5">
        <v>-7.6261542999999996</v>
      </c>
      <c r="BW43" s="6">
        <v>-1.7554934</v>
      </c>
      <c r="BX43" s="5">
        <v>-7.0908688</v>
      </c>
      <c r="BY43" s="6">
        <v>-1.7148254000000001</v>
      </c>
      <c r="BZ43" s="5">
        <v>-7.5295769999999997</v>
      </c>
      <c r="CA43" s="6">
        <v>-1.8290109999999999</v>
      </c>
      <c r="CB43" s="5">
        <v>-7.7005537000000004</v>
      </c>
      <c r="CC43" s="6">
        <v>-1.7223759000000001</v>
      </c>
      <c r="CD43" s="5">
        <v>-8.0147358000000004</v>
      </c>
      <c r="CE43" s="6">
        <v>-1.6378725000000001</v>
      </c>
      <c r="CF43" s="5">
        <v>-7.9086639999999999</v>
      </c>
      <c r="CG43" s="6">
        <v>-1.8798550000000001</v>
      </c>
      <c r="CH43" s="5">
        <v>-8.0341109999999993</v>
      </c>
      <c r="CI43" s="6">
        <v>-1.851372</v>
      </c>
      <c r="CJ43" s="5">
        <v>-7.5513250000000003</v>
      </c>
      <c r="CK43" s="6">
        <v>-1.7733110000000001</v>
      </c>
      <c r="CL43" s="5">
        <v>-7.8000470000000002</v>
      </c>
      <c r="CM43" s="6">
        <v>-1.7312160000000001</v>
      </c>
      <c r="CN43" s="5">
        <v>-7.4269590000000001</v>
      </c>
      <c r="CO43" s="6">
        <v>-1.6451739999999999</v>
      </c>
      <c r="CP43" s="5">
        <v>-7.6744827000000004</v>
      </c>
      <c r="CQ43" s="6">
        <v>-1.4971462</v>
      </c>
      <c r="CR43" s="5">
        <v>-8.0369530000000005</v>
      </c>
      <c r="CS43" s="6">
        <v>-1.796969</v>
      </c>
      <c r="CT43" s="5">
        <v>-7.1867001000000004</v>
      </c>
      <c r="CU43" s="6">
        <v>-1.5212517000000001</v>
      </c>
      <c r="CV43" s="5">
        <v>-7.4059727000000004</v>
      </c>
      <c r="CW43" s="6">
        <v>-1.6688442999999999</v>
      </c>
      <c r="CX43" s="5">
        <v>-8.0146508999999995</v>
      </c>
      <c r="CY43" s="6">
        <v>-1.6684196</v>
      </c>
      <c r="CZ43" s="5">
        <v>-7.7578429</v>
      </c>
      <c r="DA43" s="6">
        <v>-1.5841052</v>
      </c>
      <c r="DB43" s="5">
        <v>-7.8101229999999999</v>
      </c>
      <c r="DC43" s="6">
        <v>-1.606257</v>
      </c>
      <c r="DD43" s="5">
        <v>-7.7511029999999996</v>
      </c>
      <c r="DE43" s="6">
        <v>-1.7358849999999999</v>
      </c>
      <c r="DF43" s="5">
        <v>-7.4087021999999996</v>
      </c>
      <c r="DG43" s="6">
        <v>-1.9467148999999999</v>
      </c>
      <c r="DH43" s="5">
        <v>-7.6907709999999998</v>
      </c>
      <c r="DI43" s="6">
        <v>-1.7284630000000001</v>
      </c>
      <c r="DJ43" s="5">
        <v>-7.6022433999999999</v>
      </c>
      <c r="DK43" s="6">
        <v>-1.6265617000000001</v>
      </c>
      <c r="DL43" s="5">
        <v>-7.5438029999999996</v>
      </c>
      <c r="DM43" s="6">
        <v>-1.421548</v>
      </c>
      <c r="DN43" s="5">
        <v>-7.5424037000000004</v>
      </c>
      <c r="DO43" s="6">
        <v>-1.3454908999999999</v>
      </c>
      <c r="DP43" s="5">
        <v>-7.0951749</v>
      </c>
      <c r="DQ43" s="6">
        <v>-1.6752294000000001</v>
      </c>
      <c r="DR43" s="5">
        <v>-7.3388780000000002</v>
      </c>
      <c r="DS43" s="6">
        <v>-1.543553</v>
      </c>
      <c r="DT43" s="5">
        <v>-7.7193519999999998</v>
      </c>
      <c r="DU43" s="6">
        <v>-1.8299415999999999</v>
      </c>
      <c r="DV43" s="5">
        <v>-7.1981295000000003</v>
      </c>
      <c r="DW43" s="6">
        <v>-1.6477241</v>
      </c>
      <c r="DX43" s="5">
        <v>-7.1513400000000003</v>
      </c>
      <c r="DY43" s="6">
        <v>-1.67669</v>
      </c>
      <c r="DZ43" s="5">
        <v>-7.7054729999999996</v>
      </c>
      <c r="EA43" s="6">
        <v>-1.665589</v>
      </c>
      <c r="EB43" s="5">
        <v>-7.3726529999999997</v>
      </c>
      <c r="EC43" s="6">
        <v>-1.5678190000000001</v>
      </c>
      <c r="ED43" s="5">
        <v>-7.88598</v>
      </c>
      <c r="EE43" s="6">
        <v>-1.956504</v>
      </c>
      <c r="EF43" s="5">
        <v>-7.570856</v>
      </c>
      <c r="EG43" s="6">
        <v>-1.699449</v>
      </c>
      <c r="EH43" s="5">
        <v>-7.3268626000000001</v>
      </c>
      <c r="EI43" s="6">
        <v>-1.7477704000000001</v>
      </c>
      <c r="EJ43" s="5">
        <v>-7.4089090999999998</v>
      </c>
      <c r="EK43" s="6">
        <v>-1.8088770999999999</v>
      </c>
      <c r="EL43" s="5">
        <v>-7.1764109999999999</v>
      </c>
      <c r="EM43" s="6">
        <v>-1.6391230000000001</v>
      </c>
      <c r="EN43" s="5">
        <v>-8.0092961999999996</v>
      </c>
      <c r="EO43" s="6">
        <v>-1.7530507</v>
      </c>
      <c r="EP43" s="5">
        <v>-7.5488555000000002</v>
      </c>
      <c r="EQ43" s="6">
        <v>-1.7546685</v>
      </c>
      <c r="ER43" s="5">
        <v>-7.7019270999999998</v>
      </c>
      <c r="ES43" s="6">
        <v>-1.5868173000000001</v>
      </c>
      <c r="ET43" s="5">
        <v>-7.2808580000000003</v>
      </c>
      <c r="EU43" s="6">
        <v>-1.7380770000000001</v>
      </c>
      <c r="EV43" s="5">
        <v>-7.9739914000000001</v>
      </c>
      <c r="EW43" s="6">
        <v>-1.6789778</v>
      </c>
      <c r="EX43" s="5">
        <v>-7.7596908999999998</v>
      </c>
      <c r="EY43" s="6">
        <v>-1.6005328000000001</v>
      </c>
      <c r="EZ43" s="5">
        <v>-7.5697710000000002</v>
      </c>
      <c r="FA43" s="6">
        <v>-1.798762</v>
      </c>
      <c r="FB43" s="5">
        <v>-7.9543321000000002</v>
      </c>
      <c r="FC43" s="6">
        <v>-1.8869640000000001</v>
      </c>
      <c r="FD43" s="5">
        <v>-7.4686599999999999</v>
      </c>
      <c r="FE43" s="6">
        <v>-1.911907</v>
      </c>
      <c r="FF43" s="5">
        <v>-7.5815609999999998</v>
      </c>
      <c r="FG43" s="6">
        <v>-1.7154240000000001</v>
      </c>
      <c r="FH43" s="5">
        <v>-7.9895569999999996</v>
      </c>
      <c r="FI43" s="6">
        <v>-1.8107009999999999</v>
      </c>
      <c r="FJ43" s="5">
        <v>-7.3587109999999996</v>
      </c>
      <c r="FK43" s="6">
        <v>-1.8470249999999999</v>
      </c>
      <c r="FL43" s="5">
        <v>-8.0433649999999997</v>
      </c>
      <c r="FM43" s="6">
        <v>-1.8554014999999999</v>
      </c>
      <c r="FN43" s="5">
        <v>-7.5638259999999997</v>
      </c>
      <c r="FO43" s="6">
        <v>-1.4720880999999999</v>
      </c>
      <c r="FP43" s="5">
        <v>-7.8660750000000004</v>
      </c>
      <c r="FQ43" s="6">
        <v>-1.9081680000000001</v>
      </c>
      <c r="FR43" s="5">
        <v>-7.4643429000000001</v>
      </c>
      <c r="FS43" s="6">
        <v>-1.5586215000000001</v>
      </c>
      <c r="FT43" s="5">
        <v>-7.8497560000000002</v>
      </c>
      <c r="FU43" s="6">
        <v>-1.67954</v>
      </c>
      <c r="FV43" s="5">
        <v>-7.5655979000000002</v>
      </c>
      <c r="FW43" s="6">
        <v>-1.7264600999999999</v>
      </c>
      <c r="FX43" s="5">
        <v>-7.3917919999999997</v>
      </c>
      <c r="FY43" s="6">
        <v>-1.5546854000000001</v>
      </c>
      <c r="FZ43" s="5">
        <v>-7.5133478</v>
      </c>
      <c r="GA43" s="6">
        <v>-1.8904628999999999</v>
      </c>
      <c r="GB43" s="5">
        <v>-7.3845749999999999</v>
      </c>
      <c r="GC43" s="6">
        <v>-1.6307</v>
      </c>
      <c r="GD43" s="257">
        <v>-7.6083759999999998</v>
      </c>
      <c r="GE43" s="258">
        <v>-1.6895370000000001</v>
      </c>
      <c r="GF43" s="257">
        <v>-7.7348262999999999</v>
      </c>
      <c r="GG43" s="258">
        <v>-1.5691957999999999</v>
      </c>
      <c r="GH43" s="257">
        <v>-8.0686362000000003</v>
      </c>
      <c r="GI43" s="258">
        <v>-1.9486144999999999</v>
      </c>
      <c r="GJ43" s="257">
        <v>-7.5312849999999996</v>
      </c>
      <c r="GK43" s="258">
        <v>-1.6443700000000001</v>
      </c>
      <c r="GL43" s="257">
        <v>-7.9790472000000001</v>
      </c>
      <c r="GM43" s="258">
        <v>-1.4452159</v>
      </c>
      <c r="GN43" s="257">
        <v>-7.5784739999999999</v>
      </c>
      <c r="GO43" s="258">
        <v>-1.6457919999999999</v>
      </c>
      <c r="GP43" s="257">
        <v>-7.6303169999999998</v>
      </c>
      <c r="GQ43" s="258">
        <v>-1.8754690000000001</v>
      </c>
      <c r="GR43" s="257">
        <v>-7.5385840000000002</v>
      </c>
      <c r="GS43" s="258">
        <v>-1.633294</v>
      </c>
    </row>
    <row r="44" spans="2:201">
      <c r="B44" s="5">
        <v>-7.4913287999999998</v>
      </c>
      <c r="C44" s="6">
        <v>-1.6184779</v>
      </c>
      <c r="D44" s="5">
        <v>-6.9009010000000002</v>
      </c>
      <c r="E44" s="6">
        <v>-1.9001766</v>
      </c>
      <c r="F44" s="5">
        <v>-6.9621709999999997</v>
      </c>
      <c r="G44" s="6">
        <v>-1.7654620000000001</v>
      </c>
      <c r="H44" s="5">
        <v>-6.6124679999999998</v>
      </c>
      <c r="I44" s="6">
        <v>-1.6169553000000001</v>
      </c>
      <c r="J44" s="5">
        <v>-7.2048557999999998</v>
      </c>
      <c r="K44" s="6">
        <v>-1.7908124999999999</v>
      </c>
      <c r="L44" s="5">
        <v>-6.9802410000000004</v>
      </c>
      <c r="M44" s="6">
        <v>-1.609092</v>
      </c>
      <c r="N44" s="5">
        <v>-6.9509420000000004</v>
      </c>
      <c r="O44" s="6">
        <v>-1.8933040000000001</v>
      </c>
      <c r="P44" s="5">
        <v>-6.6400990000000002</v>
      </c>
      <c r="Q44" s="6">
        <v>-1.658012</v>
      </c>
      <c r="R44" s="5">
        <v>-7.1828193000000002</v>
      </c>
      <c r="S44" s="6">
        <v>-1.7060717000000001</v>
      </c>
      <c r="T44" s="5">
        <v>-6.8579508000000002</v>
      </c>
      <c r="U44" s="6">
        <v>-1.8175866000000001</v>
      </c>
      <c r="V44" s="5">
        <v>-7.3472850000000003</v>
      </c>
      <c r="W44" s="6">
        <v>-1.8227409999999999</v>
      </c>
      <c r="X44" s="5">
        <v>-6.8143960000000003</v>
      </c>
      <c r="Y44" s="6">
        <v>-1.552487</v>
      </c>
      <c r="Z44" s="5">
        <v>-7.2258246000000002</v>
      </c>
      <c r="AA44" s="6">
        <v>-1.6666890999999999</v>
      </c>
      <c r="AB44" s="5">
        <v>-6.2975709999999996</v>
      </c>
      <c r="AC44" s="6">
        <v>-1.683667</v>
      </c>
      <c r="AD44" s="5">
        <v>-7.0662399999999996</v>
      </c>
      <c r="AE44" s="6">
        <v>-1.4397789999999999</v>
      </c>
      <c r="AF44" s="5">
        <v>-7.329072</v>
      </c>
      <c r="AG44" s="6">
        <v>-1.6455439999999999</v>
      </c>
      <c r="AH44" s="5">
        <v>-6.8202020000000001</v>
      </c>
      <c r="AI44" s="6">
        <v>-1.6476470000000001</v>
      </c>
      <c r="AJ44" s="5">
        <v>-6.5014706000000002</v>
      </c>
      <c r="AK44" s="6">
        <v>-1.6150987999999999</v>
      </c>
      <c r="AL44" s="5">
        <v>-6.9706222999999996</v>
      </c>
      <c r="AM44" s="6">
        <v>-1.4932141999999999</v>
      </c>
      <c r="AN44" s="5">
        <v>-7.3752503000000003</v>
      </c>
      <c r="AO44" s="6">
        <v>-1.6444216</v>
      </c>
      <c r="AP44" s="5">
        <v>-7.1855409999999997</v>
      </c>
      <c r="AQ44" s="6">
        <v>-1.6815249999999999</v>
      </c>
      <c r="AR44" s="5">
        <v>-7.049849</v>
      </c>
      <c r="AS44" s="6">
        <v>-1.850733</v>
      </c>
      <c r="AT44" s="5">
        <v>-7.3929109999999998</v>
      </c>
      <c r="AU44" s="6">
        <v>-1.6204229999999999</v>
      </c>
      <c r="AV44" s="5">
        <v>-7.1718314000000003</v>
      </c>
      <c r="AW44" s="6">
        <v>-1.6633823999999999</v>
      </c>
      <c r="AX44" s="5">
        <v>-6.5743099999999997</v>
      </c>
      <c r="AY44" s="6">
        <v>-2.0464250000000002</v>
      </c>
      <c r="AZ44" s="5">
        <v>-7.3515024999999996</v>
      </c>
      <c r="BA44" s="6">
        <v>-1.6397999999999999</v>
      </c>
      <c r="BB44" s="5">
        <v>-6.4384084000000001</v>
      </c>
      <c r="BC44" s="6">
        <v>-1.5133985000000001</v>
      </c>
      <c r="BD44" s="5">
        <v>-6.846819</v>
      </c>
      <c r="BE44" s="6">
        <v>-1.6758040000000001</v>
      </c>
      <c r="BF44" s="5">
        <v>-7.2955686999999996</v>
      </c>
      <c r="BG44" s="6">
        <v>-1.4577252000000001</v>
      </c>
      <c r="BH44" s="5">
        <v>-7.3214119999999996</v>
      </c>
      <c r="BI44" s="6">
        <v>-1.7050449999999999</v>
      </c>
      <c r="BJ44" s="5">
        <v>-7.2993058</v>
      </c>
      <c r="BK44" s="6">
        <v>-1.7603541</v>
      </c>
      <c r="BL44" s="5">
        <v>-6.9068680000000002</v>
      </c>
      <c r="BM44" s="6">
        <v>-1.676855</v>
      </c>
      <c r="BN44" s="5">
        <v>-6.8301590000000001</v>
      </c>
      <c r="BO44" s="6">
        <v>-1.511717</v>
      </c>
      <c r="BP44" s="5">
        <v>-6.9236899999999997</v>
      </c>
      <c r="BQ44" s="6">
        <v>-1.676739</v>
      </c>
      <c r="BR44" s="5">
        <v>-6.7437820000000004</v>
      </c>
      <c r="BS44" s="6">
        <v>-1.7982689999999999</v>
      </c>
      <c r="BT44" s="5">
        <v>-6.921557</v>
      </c>
      <c r="BU44" s="6">
        <v>-1.458296</v>
      </c>
      <c r="BV44" s="5">
        <v>-7.0804035000000001</v>
      </c>
      <c r="BW44" s="6">
        <v>-1.6876260999999999</v>
      </c>
      <c r="BX44" s="5">
        <v>-6.5337965000000002</v>
      </c>
      <c r="BY44" s="6">
        <v>-1.6503912000000001</v>
      </c>
      <c r="BZ44" s="5">
        <v>-6.6792499999999997</v>
      </c>
      <c r="CA44" s="6">
        <v>-1.7347589999999999</v>
      </c>
      <c r="CB44" s="5">
        <v>-7.2440055000000001</v>
      </c>
      <c r="CC44" s="6">
        <v>-1.3383849000000001</v>
      </c>
      <c r="CD44" s="5">
        <v>-7.4053168999999999</v>
      </c>
      <c r="CE44" s="6">
        <v>-1.7721841</v>
      </c>
      <c r="CF44" s="5">
        <v>-7.230416</v>
      </c>
      <c r="CG44" s="6">
        <v>-1.5187409999999999</v>
      </c>
      <c r="CH44" s="5">
        <v>-7.5362410000000004</v>
      </c>
      <c r="CI44" s="6">
        <v>-1.853763</v>
      </c>
      <c r="CJ44" s="5">
        <v>-7.0216659999999997</v>
      </c>
      <c r="CK44" s="6">
        <v>-1.6182529999999999</v>
      </c>
      <c r="CL44" s="5">
        <v>-7.0506099999999998</v>
      </c>
      <c r="CM44" s="6">
        <v>-1.7957689999999999</v>
      </c>
      <c r="CN44" s="5">
        <v>-6.6990540000000003</v>
      </c>
      <c r="CO44" s="6">
        <v>-1.6255329999999999</v>
      </c>
      <c r="CP44" s="5">
        <v>-7.1587227000000002</v>
      </c>
      <c r="CQ44" s="6">
        <v>-1.6749038000000001</v>
      </c>
      <c r="CR44" s="5">
        <v>-7.5389699999999999</v>
      </c>
      <c r="CS44" s="6">
        <v>-1.806746</v>
      </c>
      <c r="CT44" s="5">
        <v>-6.3230994999999997</v>
      </c>
      <c r="CU44" s="6">
        <v>-1.565539</v>
      </c>
      <c r="CV44" s="5">
        <v>-6.8996117000000003</v>
      </c>
      <c r="CW44" s="6">
        <v>-1.6502448000000001</v>
      </c>
      <c r="CX44" s="5">
        <v>-7.1959346999999996</v>
      </c>
      <c r="CY44" s="6">
        <v>-1.6633036999999999</v>
      </c>
      <c r="CZ44" s="5">
        <v>-6.9980532000000002</v>
      </c>
      <c r="DA44" s="6">
        <v>-1.8668345</v>
      </c>
      <c r="DB44" s="5">
        <v>-7.1500240000000002</v>
      </c>
      <c r="DC44" s="6">
        <v>-1.6187309999999999</v>
      </c>
      <c r="DD44" s="5">
        <v>-7.0774460000000001</v>
      </c>
      <c r="DE44" s="6">
        <v>-1.565763</v>
      </c>
      <c r="DF44" s="5">
        <v>-6.5859107999999997</v>
      </c>
      <c r="DG44" s="6">
        <v>-1.7201310999999999</v>
      </c>
      <c r="DH44" s="5">
        <v>-7.0320520000000002</v>
      </c>
      <c r="DI44" s="6">
        <v>-1.7986530000000001</v>
      </c>
      <c r="DJ44" s="5">
        <v>-7.1532568999999997</v>
      </c>
      <c r="DK44" s="6">
        <v>-1.8294869</v>
      </c>
      <c r="DL44" s="5">
        <v>-7.0991429999999998</v>
      </c>
      <c r="DM44" s="6">
        <v>-1.6787160000000001</v>
      </c>
      <c r="DN44" s="5">
        <v>-7.0640599999999996</v>
      </c>
      <c r="DO44" s="6">
        <v>-1.4647730999999999</v>
      </c>
      <c r="DP44" s="5">
        <v>-6.4535806999999998</v>
      </c>
      <c r="DQ44" s="6">
        <v>-1.7414932999999999</v>
      </c>
      <c r="DR44" s="5">
        <v>-6.7239990000000001</v>
      </c>
      <c r="DS44" s="6">
        <v>-1.937114</v>
      </c>
      <c r="DT44" s="5">
        <v>-6.9704734999999998</v>
      </c>
      <c r="DU44" s="6">
        <v>-1.7648771999999999</v>
      </c>
      <c r="DV44" s="5">
        <v>-6.5732454999999996</v>
      </c>
      <c r="DW44" s="6">
        <v>-1.6737776</v>
      </c>
      <c r="DX44" s="5">
        <v>-6.5728879999999998</v>
      </c>
      <c r="DY44" s="6">
        <v>-1.569755</v>
      </c>
      <c r="DZ44" s="5">
        <v>-6.9727709999999998</v>
      </c>
      <c r="EA44" s="6">
        <v>-1.3666849999999999</v>
      </c>
      <c r="EB44" s="5">
        <v>-7.015981</v>
      </c>
      <c r="EC44" s="6">
        <v>-1.740062</v>
      </c>
      <c r="ED44" s="5">
        <v>-7.1531739999999999</v>
      </c>
      <c r="EE44" s="6">
        <v>-1.938482</v>
      </c>
      <c r="EF44" s="5">
        <v>-6.7991599999999996</v>
      </c>
      <c r="EG44" s="6">
        <v>-1.7256880000000001</v>
      </c>
      <c r="EH44" s="5">
        <v>-6.7446045000000003</v>
      </c>
      <c r="EI44" s="6">
        <v>-1.8127006999999999</v>
      </c>
      <c r="EJ44" s="5">
        <v>-7.0302784999999997</v>
      </c>
      <c r="EK44" s="6">
        <v>-1.5971888000000001</v>
      </c>
      <c r="EL44" s="5">
        <v>-6.5518999999999998</v>
      </c>
      <c r="EM44" s="6">
        <v>-1.6519459999999999</v>
      </c>
      <c r="EN44" s="5">
        <v>-7.1735911999999997</v>
      </c>
      <c r="EO44" s="6">
        <v>-1.8261911</v>
      </c>
      <c r="EP44" s="5">
        <v>-6.6013352000000003</v>
      </c>
      <c r="EQ44" s="6">
        <v>-1.6818873000000001</v>
      </c>
      <c r="ER44" s="5">
        <v>-7.2212947999999999</v>
      </c>
      <c r="ES44" s="6">
        <v>-1.5054487000000001</v>
      </c>
      <c r="ET44" s="5">
        <v>-6.6311220000000004</v>
      </c>
      <c r="EU44" s="6">
        <v>-1.5530889999999999</v>
      </c>
      <c r="EV44" s="5">
        <v>-7.3486811999999997</v>
      </c>
      <c r="EW44" s="6">
        <v>-1.3971332000000001</v>
      </c>
      <c r="EX44" s="5">
        <v>-7.1690876000000001</v>
      </c>
      <c r="EY44" s="6">
        <v>-1.5932710000000001</v>
      </c>
      <c r="EZ44" s="5">
        <v>-6.9963240000000004</v>
      </c>
      <c r="FA44" s="6">
        <v>-1.524616</v>
      </c>
      <c r="FB44" s="5">
        <v>-7.3149537999999996</v>
      </c>
      <c r="FC44" s="6">
        <v>-1.4857813</v>
      </c>
      <c r="FD44" s="5">
        <v>-6.8579020000000002</v>
      </c>
      <c r="FE44" s="6">
        <v>-1.6443430000000001</v>
      </c>
      <c r="FF44" s="5">
        <v>-7.22668</v>
      </c>
      <c r="FG44" s="6">
        <v>-1.7223889999999999</v>
      </c>
      <c r="FH44" s="5">
        <v>-7.3139989999999999</v>
      </c>
      <c r="FI44" s="6">
        <v>-1.8117160000000001</v>
      </c>
      <c r="FJ44" s="5">
        <v>-6.8184630000000004</v>
      </c>
      <c r="FK44" s="6">
        <v>-1.502248</v>
      </c>
      <c r="FL44" s="5">
        <v>-7.2977961999999996</v>
      </c>
      <c r="FM44" s="6">
        <v>-1.5534193000000001</v>
      </c>
      <c r="FN44" s="5">
        <v>-6.9189470999999996</v>
      </c>
      <c r="FO44" s="6">
        <v>-1.5807532</v>
      </c>
      <c r="FP44" s="5">
        <v>-7.3016839999999998</v>
      </c>
      <c r="FQ44" s="6">
        <v>-1.644547</v>
      </c>
      <c r="FR44" s="5">
        <v>-6.8240353000000002</v>
      </c>
      <c r="FS44" s="6">
        <v>-1.5507976000000001</v>
      </c>
      <c r="FT44" s="5">
        <v>-7.342085</v>
      </c>
      <c r="FU44" s="6">
        <v>-1.4818180000000001</v>
      </c>
      <c r="FV44" s="5">
        <v>-7.0173474999999996</v>
      </c>
      <c r="FW44" s="6">
        <v>-1.6788812</v>
      </c>
      <c r="FX44" s="5">
        <v>-6.9689458999999996</v>
      </c>
      <c r="FY44" s="6">
        <v>-1.5523728999999999</v>
      </c>
      <c r="FZ44" s="5">
        <v>-6.9790562999999999</v>
      </c>
      <c r="GA44" s="6">
        <v>-1.4890175999999999</v>
      </c>
      <c r="GB44" s="5">
        <v>-6.6795080000000002</v>
      </c>
      <c r="GC44" s="6">
        <v>-1.605923</v>
      </c>
      <c r="GD44" s="257">
        <v>-6.987825</v>
      </c>
      <c r="GE44" s="258">
        <v>-1.6411830000000001</v>
      </c>
      <c r="GF44" s="257">
        <v>-7.1849267000000001</v>
      </c>
      <c r="GG44" s="258">
        <v>-1.4402048999999999</v>
      </c>
      <c r="GH44" s="257">
        <v>-7.3465594000000003</v>
      </c>
      <c r="GI44" s="258">
        <v>-1.9465311000000001</v>
      </c>
      <c r="GJ44" s="257">
        <v>-6.5854359999999996</v>
      </c>
      <c r="GK44" s="258">
        <v>-1.4580500000000001</v>
      </c>
      <c r="GL44" s="257">
        <v>-7.4838141</v>
      </c>
      <c r="GM44" s="258">
        <v>-1.5027793</v>
      </c>
      <c r="GN44" s="257">
        <v>-6.848236</v>
      </c>
      <c r="GO44" s="258">
        <v>-1.5953200000000001</v>
      </c>
      <c r="GP44" s="257">
        <v>-7.2096859999999996</v>
      </c>
      <c r="GQ44" s="258">
        <v>-1.7787980000000001</v>
      </c>
      <c r="GR44" s="257">
        <v>-6.9039349999999997</v>
      </c>
      <c r="GS44" s="258">
        <v>-1.739414</v>
      </c>
    </row>
    <row r="45" spans="2:201">
      <c r="B45" s="5">
        <v>-7.4386285000000001</v>
      </c>
      <c r="C45" s="6">
        <v>-1.8775046</v>
      </c>
      <c r="D45" s="5">
        <v>-6.9889853999999998</v>
      </c>
      <c r="E45" s="6">
        <v>-1.8987153000000001</v>
      </c>
      <c r="F45" s="5">
        <v>-7.2947369999999996</v>
      </c>
      <c r="G45" s="6">
        <v>-2.358203</v>
      </c>
      <c r="H45" s="5">
        <v>-6.6994002000000004</v>
      </c>
      <c r="I45" s="6">
        <v>-1.9300314999999999</v>
      </c>
      <c r="J45" s="5">
        <v>-7.3626765000000001</v>
      </c>
      <c r="K45" s="6">
        <v>-1.9510331000000001</v>
      </c>
      <c r="L45" s="5">
        <v>-7.1954609999999999</v>
      </c>
      <c r="M45" s="6">
        <v>-2.0433140000000001</v>
      </c>
      <c r="N45" s="5">
        <v>-6.996607</v>
      </c>
      <c r="O45" s="6">
        <v>-2.112104</v>
      </c>
      <c r="P45" s="5">
        <v>-6.7731159999999999</v>
      </c>
      <c r="Q45" s="6">
        <v>-2.344433</v>
      </c>
      <c r="R45" s="5">
        <v>-7.3021805999999998</v>
      </c>
      <c r="S45" s="6">
        <v>-2.1251050999999999</v>
      </c>
      <c r="T45" s="5">
        <v>-6.8920605999999998</v>
      </c>
      <c r="U45" s="6">
        <v>-1.9765001</v>
      </c>
      <c r="V45" s="5">
        <v>-7.5218809999999996</v>
      </c>
      <c r="W45" s="6">
        <v>-2.1274769999999998</v>
      </c>
      <c r="X45" s="5">
        <v>-6.6039139999999996</v>
      </c>
      <c r="Y45" s="6">
        <v>-2.1984689999999998</v>
      </c>
      <c r="Z45" s="5">
        <v>-7.420725</v>
      </c>
      <c r="AA45" s="6">
        <v>-2.3449507999999999</v>
      </c>
      <c r="AB45" s="5">
        <v>-6.5251359999999998</v>
      </c>
      <c r="AC45" s="6">
        <v>-2.0872739999999999</v>
      </c>
      <c r="AD45" s="5">
        <v>-7.2517715999999997</v>
      </c>
      <c r="AE45" s="6">
        <v>-1.8825854</v>
      </c>
      <c r="AF45" s="5">
        <v>-7.4424219999999996</v>
      </c>
      <c r="AG45" s="6">
        <v>-2.0665339999999999</v>
      </c>
      <c r="AH45" s="5">
        <v>-6.9577349999999996</v>
      </c>
      <c r="AI45" s="6">
        <v>-1.9342140000000001</v>
      </c>
      <c r="AJ45" s="5">
        <v>-6.8364212999999996</v>
      </c>
      <c r="AK45" s="6">
        <v>-1.9175651</v>
      </c>
      <c r="AL45" s="5">
        <v>-7.1089012</v>
      </c>
      <c r="AM45" s="6">
        <v>-1.9446743</v>
      </c>
      <c r="AN45" s="5">
        <v>-7.6349894000000003</v>
      </c>
      <c r="AO45" s="6">
        <v>-2.0619833000000001</v>
      </c>
      <c r="AP45" s="5">
        <v>-7.1789490000000002</v>
      </c>
      <c r="AQ45" s="6">
        <v>-2.0452210000000002</v>
      </c>
      <c r="AR45" s="5">
        <v>-7.1076829999999998</v>
      </c>
      <c r="AS45" s="6">
        <v>-1.987004</v>
      </c>
      <c r="AT45" s="5">
        <v>-7.2510479999999999</v>
      </c>
      <c r="AU45" s="6">
        <v>-2.0722339999999999</v>
      </c>
      <c r="AV45" s="5">
        <v>-7.4405671</v>
      </c>
      <c r="AW45" s="6">
        <v>-2.0404756000000002</v>
      </c>
      <c r="AX45" s="5">
        <v>-7.1072850000000001</v>
      </c>
      <c r="AY45" s="6">
        <v>-2.3228789999999999</v>
      </c>
      <c r="AZ45" s="5">
        <v>-7.3059424999999996</v>
      </c>
      <c r="BA45" s="6">
        <v>-2.0066348000000001</v>
      </c>
      <c r="BB45" s="5">
        <v>-6.4612109000000002</v>
      </c>
      <c r="BC45" s="6">
        <v>-1.9177535999999999</v>
      </c>
      <c r="BD45" s="5">
        <v>-6.9751620000000001</v>
      </c>
      <c r="BE45" s="6">
        <v>-1.9526520000000001</v>
      </c>
      <c r="BF45" s="5">
        <v>-7.1639675</v>
      </c>
      <c r="BG45" s="6">
        <v>-2.0416679000000002</v>
      </c>
      <c r="BH45" s="5">
        <v>-7.5771680000000003</v>
      </c>
      <c r="BI45" s="6">
        <v>-2.2863199999999999</v>
      </c>
      <c r="BJ45" s="5">
        <v>-7.4358015000000002</v>
      </c>
      <c r="BK45" s="6">
        <v>-1.8424784000000001</v>
      </c>
      <c r="BL45" s="5">
        <v>-6.811026</v>
      </c>
      <c r="BM45" s="6">
        <v>-2.047383</v>
      </c>
      <c r="BN45" s="5">
        <v>-6.8033460000000003</v>
      </c>
      <c r="BO45" s="6">
        <v>-2.2425760000000001</v>
      </c>
      <c r="BP45" s="5">
        <v>-6.9138349999999997</v>
      </c>
      <c r="BQ45" s="6">
        <v>-2.1757960000000001</v>
      </c>
      <c r="BR45" s="5">
        <v>-6.8705249999999998</v>
      </c>
      <c r="BS45" s="6">
        <v>-2.0248889999999999</v>
      </c>
      <c r="BT45" s="5">
        <v>-7.0259400000000003</v>
      </c>
      <c r="BU45" s="6">
        <v>-1.936974</v>
      </c>
      <c r="BV45" s="5">
        <v>-7.3271040999999997</v>
      </c>
      <c r="BW45" s="6">
        <v>-2.1911851000000002</v>
      </c>
      <c r="BX45" s="5">
        <v>-6.7703547999999998</v>
      </c>
      <c r="BY45" s="6">
        <v>-1.9264638999999999</v>
      </c>
      <c r="BZ45" s="5">
        <v>-6.6368479999999996</v>
      </c>
      <c r="CA45" s="6">
        <v>-2.2485400000000002</v>
      </c>
      <c r="CB45" s="5">
        <v>-7.4029879999999997</v>
      </c>
      <c r="CC45" s="6">
        <v>-2.0433352</v>
      </c>
      <c r="CD45" s="5">
        <v>-7.6116159000000003</v>
      </c>
      <c r="CE45" s="6">
        <v>-2.2798083</v>
      </c>
      <c r="CF45" s="5">
        <v>-7.3512329999999997</v>
      </c>
      <c r="CG45" s="6">
        <v>-1.929597</v>
      </c>
      <c r="CH45" s="5">
        <v>-7.6147679999999998</v>
      </c>
      <c r="CI45" s="6">
        <v>-2.0539429999999999</v>
      </c>
      <c r="CJ45" s="5">
        <v>-7.2729359999999996</v>
      </c>
      <c r="CK45" s="6">
        <v>-1.9658519999999999</v>
      </c>
      <c r="CL45" s="5">
        <v>-7.2276470000000002</v>
      </c>
      <c r="CM45" s="6">
        <v>-2.0005709999999999</v>
      </c>
      <c r="CN45" s="5">
        <v>-6.8044609999999999</v>
      </c>
      <c r="CO45" s="6">
        <v>-2.2366929999999998</v>
      </c>
      <c r="CP45" s="5">
        <v>-7.1045433999999998</v>
      </c>
      <c r="CQ45" s="6">
        <v>-1.8951947</v>
      </c>
      <c r="CR45" s="5">
        <v>-7.7338509999999996</v>
      </c>
      <c r="CS45" s="6">
        <v>-2.0658319999999999</v>
      </c>
      <c r="CT45" s="5">
        <v>-6.4078008999999998</v>
      </c>
      <c r="CU45" s="6">
        <v>-1.9945695000000001</v>
      </c>
      <c r="CV45" s="5">
        <v>-6.9441062000000002</v>
      </c>
      <c r="CW45" s="6">
        <v>-1.9336529</v>
      </c>
      <c r="CX45" s="5">
        <v>-7.4060975999999998</v>
      </c>
      <c r="CY45" s="6">
        <v>-1.9340571</v>
      </c>
      <c r="CZ45" s="5">
        <v>-7.1657612000000004</v>
      </c>
      <c r="DA45" s="6">
        <v>-1.8717703000000001</v>
      </c>
      <c r="DB45" s="5">
        <v>-7.1027699999999996</v>
      </c>
      <c r="DC45" s="6">
        <v>-1.753112</v>
      </c>
      <c r="DD45" s="5">
        <v>-7.1475270000000002</v>
      </c>
      <c r="DE45" s="6">
        <v>-2.209336</v>
      </c>
      <c r="DF45" s="5">
        <v>-6.6613236000000002</v>
      </c>
      <c r="DG45" s="6">
        <v>-2.0791634000000001</v>
      </c>
      <c r="DH45" s="5">
        <v>-7.0789730000000004</v>
      </c>
      <c r="DI45" s="6">
        <v>-2.1581399999999999</v>
      </c>
      <c r="DJ45" s="5">
        <v>-7.1353590000000002</v>
      </c>
      <c r="DK45" s="6">
        <v>-1.9797465000000001</v>
      </c>
      <c r="DL45" s="5">
        <v>-7.1328069999999997</v>
      </c>
      <c r="DM45" s="6">
        <v>-2.1547719999999999</v>
      </c>
      <c r="DN45" s="5">
        <v>-7.3863554999999996</v>
      </c>
      <c r="DO45" s="6">
        <v>-1.9246703999999999</v>
      </c>
      <c r="DP45" s="5">
        <v>-6.6509761999999997</v>
      </c>
      <c r="DQ45" s="6">
        <v>-2.0985591000000001</v>
      </c>
      <c r="DR45" s="5">
        <v>-6.8921780000000004</v>
      </c>
      <c r="DS45" s="6">
        <v>-2.1741700000000002</v>
      </c>
      <c r="DT45" s="5">
        <v>-6.9923491000000002</v>
      </c>
      <c r="DU45" s="6">
        <v>-2.1768519999999998</v>
      </c>
      <c r="DV45" s="5">
        <v>-6.6425463999999996</v>
      </c>
      <c r="DW45" s="6">
        <v>-2.3947018</v>
      </c>
      <c r="DX45" s="5">
        <v>-6.5899669999999997</v>
      </c>
      <c r="DY45" s="6">
        <v>-2.0359129999999999</v>
      </c>
      <c r="DZ45" s="5">
        <v>-6.9369449999999997</v>
      </c>
      <c r="EA45" s="6">
        <v>-2.1746840000000001</v>
      </c>
      <c r="EB45" s="5">
        <v>-7.0057549999999997</v>
      </c>
      <c r="EC45" s="6">
        <v>-2.1022789999999998</v>
      </c>
      <c r="ED45" s="5">
        <v>-7.1265289999999997</v>
      </c>
      <c r="EE45" s="6">
        <v>-2.0801850000000002</v>
      </c>
      <c r="EF45" s="5">
        <v>-6.9948420000000002</v>
      </c>
      <c r="EG45" s="6">
        <v>-2.175789</v>
      </c>
      <c r="EH45" s="5">
        <v>-6.8210959000000004</v>
      </c>
      <c r="EI45" s="6">
        <v>-1.9521599000000001</v>
      </c>
      <c r="EJ45" s="5">
        <v>-7.1587532999999999</v>
      </c>
      <c r="EK45" s="6">
        <v>-2.3133273999999999</v>
      </c>
      <c r="EL45" s="5">
        <v>-6.5651820000000001</v>
      </c>
      <c r="EM45" s="6">
        <v>-2.1870829999999999</v>
      </c>
      <c r="EN45" s="5">
        <v>-7.3286566999999998</v>
      </c>
      <c r="EO45" s="6">
        <v>-2.1666721</v>
      </c>
      <c r="EP45" s="5">
        <v>-6.7546147999999997</v>
      </c>
      <c r="EQ45" s="6">
        <v>-1.8274630000000001</v>
      </c>
      <c r="ER45" s="5">
        <v>-7.2060490000000001</v>
      </c>
      <c r="ES45" s="6">
        <v>-2.1111080000000002</v>
      </c>
      <c r="ET45" s="5">
        <v>-6.7733449999999999</v>
      </c>
      <c r="EU45" s="6">
        <v>-2.0106069999999998</v>
      </c>
      <c r="EV45" s="5">
        <v>-7.3279820999999998</v>
      </c>
      <c r="EW45" s="6">
        <v>-2.3145758999999999</v>
      </c>
      <c r="EX45" s="5">
        <v>-7.4952234000000004</v>
      </c>
      <c r="EY45" s="6">
        <v>-2.1430549000000001</v>
      </c>
      <c r="EZ45" s="5">
        <v>-7.1666569999999998</v>
      </c>
      <c r="FA45" s="6">
        <v>-2.2462390000000001</v>
      </c>
      <c r="FB45" s="5">
        <v>-7.4689926</v>
      </c>
      <c r="FC45" s="6">
        <v>-2.0237270999999999</v>
      </c>
      <c r="FD45" s="5">
        <v>-6.9408890000000003</v>
      </c>
      <c r="FE45" s="6">
        <v>-2.0513249999999998</v>
      </c>
      <c r="FF45" s="5">
        <v>-7.6052099999999996</v>
      </c>
      <c r="FG45" s="6">
        <v>-2.1822910000000002</v>
      </c>
      <c r="FH45" s="5">
        <v>-7.1972189999999996</v>
      </c>
      <c r="FI45" s="6">
        <v>-2.080098</v>
      </c>
      <c r="FJ45" s="5">
        <v>-6.7984229999999997</v>
      </c>
      <c r="FK45" s="6">
        <v>-2.0574880000000002</v>
      </c>
      <c r="FL45" s="5">
        <v>-7.2452597000000001</v>
      </c>
      <c r="FM45" s="6">
        <v>-1.9844238000000001</v>
      </c>
      <c r="FN45" s="5">
        <v>-6.8728370999999999</v>
      </c>
      <c r="FO45" s="6">
        <v>-1.9459658</v>
      </c>
      <c r="FP45" s="5">
        <v>-7.0735229999999998</v>
      </c>
      <c r="FQ45" s="6">
        <v>-2.1735570000000002</v>
      </c>
      <c r="FR45" s="5">
        <v>-6.8255800999999998</v>
      </c>
      <c r="FS45" s="6">
        <v>-1.899767</v>
      </c>
      <c r="FT45" s="5">
        <v>-7.4005970000000003</v>
      </c>
      <c r="FU45" s="6">
        <v>-2.2999740000000002</v>
      </c>
      <c r="FV45" s="5">
        <v>-7.2948164999999996</v>
      </c>
      <c r="FW45" s="6">
        <v>-2.2265035000000002</v>
      </c>
      <c r="FX45" s="5">
        <v>-7.1158527999999999</v>
      </c>
      <c r="FY45" s="6">
        <v>-1.9690114000000001</v>
      </c>
      <c r="FZ45" s="5">
        <v>-7.1417248999999998</v>
      </c>
      <c r="GA45" s="6">
        <v>-1.8859946999999999</v>
      </c>
      <c r="GB45" s="5">
        <v>-6.7837610000000002</v>
      </c>
      <c r="GC45" s="6">
        <v>-2.1498740000000001</v>
      </c>
      <c r="GD45" s="257">
        <v>-6.9989189999999999</v>
      </c>
      <c r="GE45" s="258">
        <v>-1.9505269999999999</v>
      </c>
      <c r="GF45" s="257">
        <v>-7.1808873999999996</v>
      </c>
      <c r="GG45" s="258">
        <v>-1.9942877000000001</v>
      </c>
      <c r="GH45" s="257">
        <v>-7.3124054000000003</v>
      </c>
      <c r="GI45" s="258">
        <v>-2.1569199999999999</v>
      </c>
      <c r="GJ45" s="257">
        <v>-6.9792990000000001</v>
      </c>
      <c r="GK45" s="258">
        <v>-2.0752660000000001</v>
      </c>
      <c r="GL45" s="257">
        <v>-7.3915259999999998</v>
      </c>
      <c r="GM45" s="258">
        <v>-1.9996674000000001</v>
      </c>
      <c r="GN45" s="257">
        <v>-6.8913479999999998</v>
      </c>
      <c r="GO45" s="258">
        <v>-2.1940780000000002</v>
      </c>
      <c r="GP45" s="257">
        <v>-7.2465570000000001</v>
      </c>
      <c r="GQ45" s="258">
        <v>-2.078595</v>
      </c>
      <c r="GR45" s="257">
        <v>-6.9147080000000001</v>
      </c>
      <c r="GS45" s="258">
        <v>-2.2578909999999999</v>
      </c>
    </row>
    <row r="46" spans="2:201">
      <c r="B46" s="5">
        <v>-8.1121198999999997</v>
      </c>
      <c r="C46" s="6">
        <v>-1.2863237999999999</v>
      </c>
      <c r="D46" s="5">
        <v>-7.5812726000000001</v>
      </c>
      <c r="E46" s="6">
        <v>-1.2777729</v>
      </c>
      <c r="F46" s="5">
        <v>-7.9140879999999996</v>
      </c>
      <c r="G46" s="6">
        <v>-1.4173849999999999</v>
      </c>
      <c r="H46" s="5">
        <v>-7.4436239999999998</v>
      </c>
      <c r="I46" s="6">
        <v>-1.1331697000000001</v>
      </c>
      <c r="J46" s="5">
        <v>-8.1171974999999996</v>
      </c>
      <c r="K46" s="6">
        <v>-1.309598</v>
      </c>
      <c r="L46" s="5">
        <v>-7.8774620000000004</v>
      </c>
      <c r="M46" s="6">
        <v>-1.302565</v>
      </c>
      <c r="N46" s="5">
        <v>-7.5612969999999997</v>
      </c>
      <c r="O46" s="6">
        <v>-1.4491529999999999</v>
      </c>
      <c r="P46" s="5">
        <v>-7.4131299999999998</v>
      </c>
      <c r="Q46" s="6">
        <v>-1.422004</v>
      </c>
      <c r="R46" s="5">
        <v>-7.7245511999999996</v>
      </c>
      <c r="S46" s="6">
        <v>-1.3775329999999999</v>
      </c>
      <c r="T46" s="5">
        <v>-7.7306945999999996</v>
      </c>
      <c r="U46" s="6">
        <v>-1.2681754999999999</v>
      </c>
      <c r="V46" s="5">
        <v>-8.1039290000000008</v>
      </c>
      <c r="W46" s="6">
        <v>-1.38093</v>
      </c>
      <c r="X46" s="5">
        <v>-7.4658360000000004</v>
      </c>
      <c r="Y46" s="6">
        <v>-1.3494379999999999</v>
      </c>
      <c r="Z46" s="5">
        <v>-8.1205964999999996</v>
      </c>
      <c r="AA46" s="6">
        <v>-1.4463998</v>
      </c>
      <c r="AB46" s="5">
        <v>-7.0937190000000001</v>
      </c>
      <c r="AC46" s="6">
        <v>-1.7068160000000001</v>
      </c>
      <c r="AD46" s="5">
        <v>-7.7784304999999998</v>
      </c>
      <c r="AE46" s="6">
        <v>-1.0811567</v>
      </c>
      <c r="AF46" s="5">
        <v>-8.0145440000000008</v>
      </c>
      <c r="AG46" s="6">
        <v>-1.3354349999999999</v>
      </c>
      <c r="AH46" s="5">
        <v>-7.8117900000000002</v>
      </c>
      <c r="AI46" s="6">
        <v>-1.3414060000000001</v>
      </c>
      <c r="AJ46" s="5">
        <v>-7.6403831999999996</v>
      </c>
      <c r="AK46" s="6">
        <v>-1.3553143999999999</v>
      </c>
      <c r="AL46" s="5">
        <v>-7.7543037000000004</v>
      </c>
      <c r="AM46" s="6">
        <v>-1.2954606</v>
      </c>
      <c r="AN46" s="5">
        <v>-8.0224753</v>
      </c>
      <c r="AO46" s="6">
        <v>-1.3731206</v>
      </c>
      <c r="AP46" s="5">
        <v>-7.8779139999999996</v>
      </c>
      <c r="AQ46" s="6">
        <v>-1.5316430000000001</v>
      </c>
      <c r="AR46" s="5">
        <v>-7.4860230000000003</v>
      </c>
      <c r="AS46" s="6">
        <v>-1.3374509999999999</v>
      </c>
      <c r="AT46" s="5">
        <v>-7.9840619999999998</v>
      </c>
      <c r="AU46" s="6">
        <v>-1.2410589999999999</v>
      </c>
      <c r="AV46" s="5">
        <v>-7.7768955000000002</v>
      </c>
      <c r="AW46" s="6">
        <v>-1.0655151</v>
      </c>
      <c r="AX46" s="5">
        <v>-7.4301820000000003</v>
      </c>
      <c r="AY46" s="6">
        <v>-1.5535509999999999</v>
      </c>
      <c r="AZ46" s="5">
        <v>-7.8509051000000003</v>
      </c>
      <c r="BA46" s="6">
        <v>-1.4276006999999999</v>
      </c>
      <c r="BB46" s="5">
        <v>-7.1619668000000001</v>
      </c>
      <c r="BC46" s="6">
        <v>-1.3228454000000001</v>
      </c>
      <c r="BD46" s="5">
        <v>-7.7949460000000004</v>
      </c>
      <c r="BE46" s="6">
        <v>-1.33152</v>
      </c>
      <c r="BF46" s="5">
        <v>-7.9462111000000002</v>
      </c>
      <c r="BG46" s="6">
        <v>-1.2130164000000001</v>
      </c>
      <c r="BH46" s="5">
        <v>-8.371105</v>
      </c>
      <c r="BI46" s="6">
        <v>-1.488267</v>
      </c>
      <c r="BJ46" s="5">
        <v>-7.9871884</v>
      </c>
      <c r="BK46" s="6">
        <v>-1.0914683999999999</v>
      </c>
      <c r="BL46" s="5">
        <v>-7.5746469999999997</v>
      </c>
      <c r="BM46" s="6">
        <v>-1.470594</v>
      </c>
      <c r="BN46" s="5">
        <v>-7.4147030000000003</v>
      </c>
      <c r="BO46" s="6">
        <v>-1.327124</v>
      </c>
      <c r="BP46" s="5">
        <v>-7.61829</v>
      </c>
      <c r="BQ46" s="6">
        <v>-1.5911960000000001</v>
      </c>
      <c r="BR46" s="5">
        <v>-7.4492570000000002</v>
      </c>
      <c r="BS46" s="6">
        <v>-1.591893</v>
      </c>
      <c r="BT46" s="5">
        <v>-7.7133919999999998</v>
      </c>
      <c r="BU46" s="6">
        <v>-1.5073030000000001</v>
      </c>
      <c r="BV46" s="5">
        <v>-7.8574218</v>
      </c>
      <c r="BW46" s="6">
        <v>-1.3766799999999999</v>
      </c>
      <c r="BX46" s="5">
        <v>-7.3333025000000003</v>
      </c>
      <c r="BY46" s="6">
        <v>-1.2008573</v>
      </c>
      <c r="BZ46" s="5">
        <v>-7.4016440000000001</v>
      </c>
      <c r="CA46" s="6">
        <v>-1.4971950000000001</v>
      </c>
      <c r="CB46" s="5">
        <v>-7.9625586999999998</v>
      </c>
      <c r="CC46" s="6">
        <v>-1.1559276000000001</v>
      </c>
      <c r="CD46" s="5">
        <v>-8.1432888000000005</v>
      </c>
      <c r="CE46" s="6">
        <v>-1.3897052000000001</v>
      </c>
      <c r="CF46" s="5">
        <v>-7.9715590000000001</v>
      </c>
      <c r="CG46" s="6">
        <v>-1.5523530000000001</v>
      </c>
      <c r="CH46" s="5">
        <v>-8.120514</v>
      </c>
      <c r="CI46" s="6">
        <v>-1.471319</v>
      </c>
      <c r="CJ46" s="5">
        <v>-7.9824590000000004</v>
      </c>
      <c r="CK46" s="6">
        <v>-1.5151030000000001</v>
      </c>
      <c r="CL46" s="5">
        <v>-7.8985500000000002</v>
      </c>
      <c r="CM46" s="6">
        <v>-1.7626029999999999</v>
      </c>
      <c r="CN46" s="5">
        <v>-7.5840079999999999</v>
      </c>
      <c r="CO46" s="6">
        <v>-1.3657060000000001</v>
      </c>
      <c r="CP46" s="5">
        <v>-7.7041871999999998</v>
      </c>
      <c r="CQ46" s="6">
        <v>-1.4423128999999999</v>
      </c>
      <c r="CR46" s="5">
        <v>-8.2655969999999996</v>
      </c>
      <c r="CS46" s="6">
        <v>-1.573626</v>
      </c>
      <c r="CT46" s="5">
        <v>-7.1179375</v>
      </c>
      <c r="CU46" s="6">
        <v>-1.3642799999999999</v>
      </c>
      <c r="CV46" s="5">
        <v>-7.7626759999999999</v>
      </c>
      <c r="CW46" s="6">
        <v>-1.5302362</v>
      </c>
      <c r="CX46" s="5">
        <v>-8.1217100000000002</v>
      </c>
      <c r="CY46" s="6">
        <v>-1.6292244</v>
      </c>
      <c r="CZ46" s="5">
        <v>-7.8823463</v>
      </c>
      <c r="DA46" s="6">
        <v>-1.3217882000000001</v>
      </c>
      <c r="DB46" s="5">
        <v>-7.8213850000000003</v>
      </c>
      <c r="DC46" s="6">
        <v>-1.5351140000000001</v>
      </c>
      <c r="DD46" s="5">
        <v>-7.7734199999999998</v>
      </c>
      <c r="DE46" s="6">
        <v>-1.611178</v>
      </c>
      <c r="DF46" s="5">
        <v>-7.3532425999999997</v>
      </c>
      <c r="DG46" s="6">
        <v>-1.4932529999999999</v>
      </c>
      <c r="DH46" s="5">
        <v>-8.1097819999999992</v>
      </c>
      <c r="DI46" s="6">
        <v>-1.469022</v>
      </c>
      <c r="DJ46" s="5">
        <v>-7.7998912000000002</v>
      </c>
      <c r="DK46" s="6">
        <v>-1.2397748</v>
      </c>
      <c r="DL46" s="5">
        <v>-7.6878979999999997</v>
      </c>
      <c r="DM46" s="6">
        <v>-1.2399849999999999</v>
      </c>
      <c r="DN46" s="5">
        <v>-7.8674334000000004</v>
      </c>
      <c r="DO46" s="6">
        <v>-1.2817881</v>
      </c>
      <c r="DP46" s="5">
        <v>-7.3054934999999999</v>
      </c>
      <c r="DQ46" s="6">
        <v>-1.3713736999999999</v>
      </c>
      <c r="DR46" s="5">
        <v>-7.494434</v>
      </c>
      <c r="DS46" s="6">
        <v>-1.5820860000000001</v>
      </c>
      <c r="DT46" s="5">
        <v>-7.6342422000000001</v>
      </c>
      <c r="DU46" s="6">
        <v>-1.5062316</v>
      </c>
      <c r="DV46" s="5">
        <v>-7.2747396999999996</v>
      </c>
      <c r="DW46" s="6">
        <v>-1.3910969</v>
      </c>
      <c r="DX46" s="5">
        <v>-7.2330889999999997</v>
      </c>
      <c r="DY46" s="6">
        <v>-1.3581270000000001</v>
      </c>
      <c r="DZ46" s="5">
        <v>-7.8182689999999999</v>
      </c>
      <c r="EA46" s="6">
        <v>-1.4765790000000001</v>
      </c>
      <c r="EB46" s="5">
        <v>-7.5420889999999998</v>
      </c>
      <c r="EC46" s="6">
        <v>-1.4553400000000001</v>
      </c>
      <c r="ED46" s="5">
        <v>-7.8889139999999998</v>
      </c>
      <c r="EE46" s="6">
        <v>-1.374681</v>
      </c>
      <c r="EF46" s="5">
        <v>-7.7228199999999996</v>
      </c>
      <c r="EG46" s="6">
        <v>-1.379712</v>
      </c>
      <c r="EH46" s="5">
        <v>-7.5334789999999998</v>
      </c>
      <c r="EI46" s="6">
        <v>-1.2905709000000001</v>
      </c>
      <c r="EJ46" s="5">
        <v>-7.5095194000000003</v>
      </c>
      <c r="EK46" s="6">
        <v>-1.4567034000000001</v>
      </c>
      <c r="EL46" s="5">
        <v>-7.2268080000000001</v>
      </c>
      <c r="EM46" s="6">
        <v>-1.3170040000000001</v>
      </c>
      <c r="EN46" s="5">
        <v>-8.1404482999999992</v>
      </c>
      <c r="EO46" s="6">
        <v>-1.6280562999999999</v>
      </c>
      <c r="EP46" s="5">
        <v>-7.3865046000000003</v>
      </c>
      <c r="EQ46" s="6">
        <v>-1.2244071999999999</v>
      </c>
      <c r="ER46" s="5">
        <v>-7.7430697000000004</v>
      </c>
      <c r="ES46" s="6">
        <v>-1.3115676000000001</v>
      </c>
      <c r="ET46" s="5">
        <v>-7.7515369999999999</v>
      </c>
      <c r="EU46" s="6">
        <v>-1.5082150000000001</v>
      </c>
      <c r="EV46" s="5">
        <v>-8.0402485000000006</v>
      </c>
      <c r="EW46" s="6">
        <v>-1.4880625999999999</v>
      </c>
      <c r="EX46" s="5">
        <v>-8.1132998000000001</v>
      </c>
      <c r="EY46" s="6">
        <v>-1.4017900000000001</v>
      </c>
      <c r="EZ46" s="5">
        <v>-7.6208070000000001</v>
      </c>
      <c r="FA46" s="6">
        <v>-1.2506870000000001</v>
      </c>
      <c r="FB46" s="5">
        <v>-7.9355510000000002</v>
      </c>
      <c r="FC46" s="6">
        <v>-1.2661990000000001</v>
      </c>
      <c r="FD46" s="5">
        <v>-7.7697989999999999</v>
      </c>
      <c r="FE46" s="6">
        <v>-1.3708720000000001</v>
      </c>
      <c r="FF46" s="5">
        <v>-8.0236459999999994</v>
      </c>
      <c r="FG46" s="6">
        <v>-1.8705590000000001</v>
      </c>
      <c r="FH46" s="5">
        <v>-7.9432900000000002</v>
      </c>
      <c r="FI46" s="6">
        <v>-1.6267320000000001</v>
      </c>
      <c r="FJ46" s="5">
        <v>-7.4620730000000002</v>
      </c>
      <c r="FK46" s="6">
        <v>-1.49281</v>
      </c>
      <c r="FL46" s="5">
        <v>-8.0688735000000005</v>
      </c>
      <c r="FM46" s="6">
        <v>-1.377548</v>
      </c>
      <c r="FN46" s="5">
        <v>-7.5835663999999996</v>
      </c>
      <c r="FO46" s="6">
        <v>-1.3656090000000001</v>
      </c>
      <c r="FP46" s="5">
        <v>-7.8694649999999999</v>
      </c>
      <c r="FQ46" s="6">
        <v>-1.513895</v>
      </c>
      <c r="FR46" s="5">
        <v>-7.4940612</v>
      </c>
      <c r="FS46" s="6">
        <v>-1.5251078</v>
      </c>
      <c r="FT46" s="5">
        <v>-8.1501239999999999</v>
      </c>
      <c r="FU46" s="6">
        <v>-1.5304930000000001</v>
      </c>
      <c r="FV46" s="5">
        <v>-7.7421037000000004</v>
      </c>
      <c r="FW46" s="6">
        <v>-1.3485053</v>
      </c>
      <c r="FX46" s="5">
        <v>-7.5575615999999997</v>
      </c>
      <c r="FY46" s="6">
        <v>-1.3439105</v>
      </c>
      <c r="FZ46" s="5">
        <v>-7.8156793000000002</v>
      </c>
      <c r="GA46" s="6">
        <v>-1.1159106999999999</v>
      </c>
      <c r="GB46" s="5">
        <v>-7.5819739999999998</v>
      </c>
      <c r="GC46" s="6">
        <v>-1.199538</v>
      </c>
      <c r="GD46" s="257">
        <v>-7.7001860000000004</v>
      </c>
      <c r="GE46" s="258">
        <v>-1.444574</v>
      </c>
      <c r="GF46" s="257">
        <v>-7.850625</v>
      </c>
      <c r="GG46" s="258">
        <v>-1.4774657</v>
      </c>
      <c r="GH46" s="257">
        <v>-7.9289972000000004</v>
      </c>
      <c r="GI46" s="258">
        <v>-1.4624052000000001</v>
      </c>
      <c r="GJ46" s="257">
        <v>-7.9189530000000001</v>
      </c>
      <c r="GK46" s="258">
        <v>-1.5134609999999999</v>
      </c>
      <c r="GL46" s="257">
        <v>-8.0295228999999999</v>
      </c>
      <c r="GM46" s="258">
        <v>-1.344301</v>
      </c>
      <c r="GN46" s="257">
        <v>-7.6914030000000002</v>
      </c>
      <c r="GO46" s="258">
        <v>-1.4558979999999999</v>
      </c>
      <c r="GP46" s="257">
        <v>-7.944922</v>
      </c>
      <c r="GQ46" s="258">
        <v>-1.5919129999999999</v>
      </c>
      <c r="GR46" s="257">
        <v>-7.7215340000000001</v>
      </c>
      <c r="GS46" s="258">
        <v>-1.4349179999999999</v>
      </c>
    </row>
    <row r="47" spans="2:201">
      <c r="B47" s="5">
        <v>-8.1104103999999992</v>
      </c>
      <c r="C47" s="6">
        <v>-1.7866496000000001</v>
      </c>
      <c r="D47" s="5">
        <v>-7.7910281000000001</v>
      </c>
      <c r="E47" s="6">
        <v>-1.4885839999999999</v>
      </c>
      <c r="F47" s="5">
        <v>-7.8627219999999998</v>
      </c>
      <c r="G47" s="6">
        <v>-1.429794</v>
      </c>
      <c r="H47" s="5">
        <v>-7.3990724999999999</v>
      </c>
      <c r="I47" s="6">
        <v>-1.5311052000000001</v>
      </c>
      <c r="J47" s="5">
        <v>-8.1244751999999991</v>
      </c>
      <c r="K47" s="6">
        <v>-1.6276956</v>
      </c>
      <c r="L47" s="5">
        <v>-7.8739540000000003</v>
      </c>
      <c r="M47" s="6">
        <v>-1.5752349999999999</v>
      </c>
      <c r="N47" s="5">
        <v>-7.7684340000000001</v>
      </c>
      <c r="O47" s="6">
        <v>-1.749196</v>
      </c>
      <c r="P47" s="5">
        <v>-7.520499</v>
      </c>
      <c r="Q47" s="6">
        <v>-1.463319</v>
      </c>
      <c r="R47" s="5">
        <v>-8.1115008</v>
      </c>
      <c r="S47" s="6">
        <v>-1.551247</v>
      </c>
      <c r="T47" s="5">
        <v>-7.7965773</v>
      </c>
      <c r="U47" s="6">
        <v>-1.8103137</v>
      </c>
      <c r="V47" s="5">
        <v>-8.0469869999999997</v>
      </c>
      <c r="W47" s="6">
        <v>-1.6393359999999999</v>
      </c>
      <c r="X47" s="5">
        <v>-7.5142119999999997</v>
      </c>
      <c r="Y47" s="6">
        <v>-1.351952</v>
      </c>
      <c r="Z47" s="5">
        <v>-8.4554265999999991</v>
      </c>
      <c r="AA47" s="6">
        <v>-1.4792392000000001</v>
      </c>
      <c r="AB47" s="5">
        <v>-7.1120669999999997</v>
      </c>
      <c r="AC47" s="6">
        <v>-1.6508259999999999</v>
      </c>
      <c r="AD47" s="5">
        <v>-8.0308195999999992</v>
      </c>
      <c r="AE47" s="6">
        <v>-1.3341935</v>
      </c>
      <c r="AF47" s="5">
        <v>-8.0292589999999997</v>
      </c>
      <c r="AG47" s="6">
        <v>-1.5067029999999999</v>
      </c>
      <c r="AH47" s="5">
        <v>-7.8706490000000002</v>
      </c>
      <c r="AI47" s="6">
        <v>-1.3885160000000001</v>
      </c>
      <c r="AJ47" s="5">
        <v>-7.449408</v>
      </c>
      <c r="AK47" s="6">
        <v>-1.1121041</v>
      </c>
      <c r="AL47" s="5">
        <v>-7.7661518000000003</v>
      </c>
      <c r="AM47" s="6">
        <v>-1.2955494999999999</v>
      </c>
      <c r="AN47" s="5">
        <v>-8.1116671999999994</v>
      </c>
      <c r="AO47" s="6">
        <v>-1.4178522</v>
      </c>
      <c r="AP47" s="5">
        <v>-8.0378600000000002</v>
      </c>
      <c r="AQ47" s="6">
        <v>-1.2716270000000001</v>
      </c>
      <c r="AR47" s="5">
        <v>-7.7022469999999998</v>
      </c>
      <c r="AS47" s="6">
        <v>-1.5977030000000001</v>
      </c>
      <c r="AT47" s="5">
        <v>-8.2680469999999993</v>
      </c>
      <c r="AU47" s="6">
        <v>-1.426204</v>
      </c>
      <c r="AV47" s="5">
        <v>-7.8755442999999996</v>
      </c>
      <c r="AW47" s="6">
        <v>-1.4053154999999999</v>
      </c>
      <c r="AX47" s="5">
        <v>-7.6083610000000004</v>
      </c>
      <c r="AY47" s="6">
        <v>-1.8547560000000001</v>
      </c>
      <c r="AZ47" s="5">
        <v>-8.1649284000000009</v>
      </c>
      <c r="BA47" s="6">
        <v>-1.5622782</v>
      </c>
      <c r="BB47" s="5">
        <v>-7.4223292000000001</v>
      </c>
      <c r="BC47" s="6">
        <v>-1.5059610999999999</v>
      </c>
      <c r="BD47" s="5">
        <v>-8.0049360000000007</v>
      </c>
      <c r="BE47" s="6">
        <v>-1.3752629999999999</v>
      </c>
      <c r="BF47" s="5">
        <v>-8.1211482000000004</v>
      </c>
      <c r="BG47" s="6">
        <v>-1.4496102</v>
      </c>
      <c r="BH47" s="5">
        <v>-8.4595260000000003</v>
      </c>
      <c r="BI47" s="6">
        <v>-1.6726289999999999</v>
      </c>
      <c r="BJ47" s="5">
        <v>-7.8465781999999997</v>
      </c>
      <c r="BK47" s="6">
        <v>-1.2768271</v>
      </c>
      <c r="BL47" s="5">
        <v>-7.8554149999999998</v>
      </c>
      <c r="BM47" s="6">
        <v>-1.323985</v>
      </c>
      <c r="BN47" s="5">
        <v>-7.6530050000000003</v>
      </c>
      <c r="BO47" s="6">
        <v>-1.5550250000000001</v>
      </c>
      <c r="BP47" s="5">
        <v>-7.8302209999999999</v>
      </c>
      <c r="BQ47" s="6">
        <v>-1.412134</v>
      </c>
      <c r="BR47" s="5">
        <v>-7.6694940000000003</v>
      </c>
      <c r="BS47" s="6">
        <v>-1.731131</v>
      </c>
      <c r="BT47" s="5">
        <v>-7.8958620000000002</v>
      </c>
      <c r="BU47" s="6">
        <v>-1.4498329999999999</v>
      </c>
      <c r="BV47" s="5">
        <v>-8.0948124999999997</v>
      </c>
      <c r="BW47" s="6">
        <v>-1.5109718000000001</v>
      </c>
      <c r="BX47" s="5">
        <v>-7.4080427999999996</v>
      </c>
      <c r="BY47" s="6">
        <v>-1.3285104000000001</v>
      </c>
      <c r="BZ47" s="5">
        <v>-7.6669369999999999</v>
      </c>
      <c r="CA47" s="6">
        <v>-1.5082739999999999</v>
      </c>
      <c r="CB47" s="5">
        <v>-8.0080483000000005</v>
      </c>
      <c r="CC47" s="6">
        <v>-1.2594453000000001</v>
      </c>
      <c r="CD47" s="5">
        <v>-8.3525200999999996</v>
      </c>
      <c r="CE47" s="6">
        <v>-1.4741390999999999</v>
      </c>
      <c r="CF47" s="5">
        <v>-8.0768799999999992</v>
      </c>
      <c r="CG47" s="6">
        <v>-1.2460020000000001</v>
      </c>
      <c r="CH47" s="5">
        <v>-8.2656500000000008</v>
      </c>
      <c r="CI47" s="6">
        <v>-1.55867</v>
      </c>
      <c r="CJ47" s="5">
        <v>-8.2828700000000008</v>
      </c>
      <c r="CK47" s="6">
        <v>-1.3820209999999999</v>
      </c>
      <c r="CL47" s="5">
        <v>-7.9233859999999998</v>
      </c>
      <c r="CM47" s="6">
        <v>-1.579081</v>
      </c>
      <c r="CN47" s="5">
        <v>-7.7604040000000003</v>
      </c>
      <c r="CO47" s="6">
        <v>-1.467821</v>
      </c>
      <c r="CP47" s="5">
        <v>-7.7173528999999998</v>
      </c>
      <c r="CQ47" s="6">
        <v>-1.400687</v>
      </c>
      <c r="CR47" s="5">
        <v>-8.3169360000000001</v>
      </c>
      <c r="CS47" s="6">
        <v>-1.566513</v>
      </c>
      <c r="CT47" s="5">
        <v>-7.1614474000000001</v>
      </c>
      <c r="CU47" s="6">
        <v>-1.4586306</v>
      </c>
      <c r="CV47" s="5">
        <v>-7.9609740000000002</v>
      </c>
      <c r="CW47" s="6">
        <v>-1.3929989</v>
      </c>
      <c r="CX47" s="5">
        <v>-8.2661955000000003</v>
      </c>
      <c r="CY47" s="6">
        <v>-1.5246827999999999</v>
      </c>
      <c r="CZ47" s="5">
        <v>-7.900442</v>
      </c>
      <c r="DA47" s="6">
        <v>-1.554978</v>
      </c>
      <c r="DB47" s="5">
        <v>-8.3623239999999992</v>
      </c>
      <c r="DC47" s="6">
        <v>-1.5769599999999999</v>
      </c>
      <c r="DD47" s="5">
        <v>-8.10825</v>
      </c>
      <c r="DE47" s="6">
        <v>-1.6542559999999999</v>
      </c>
      <c r="DF47" s="5">
        <v>-7.4659759000000001</v>
      </c>
      <c r="DG47" s="6">
        <v>-1.5435274000000001</v>
      </c>
      <c r="DH47" s="5">
        <v>-8.1088699999999996</v>
      </c>
      <c r="DI47" s="6">
        <v>-1.642576</v>
      </c>
      <c r="DJ47" s="5">
        <v>-7.8831034999999998</v>
      </c>
      <c r="DK47" s="6">
        <v>-1.4937305000000001</v>
      </c>
      <c r="DL47" s="5">
        <v>-7.823258</v>
      </c>
      <c r="DM47" s="6">
        <v>-1.467749</v>
      </c>
      <c r="DN47" s="5">
        <v>-7.9676733999999998</v>
      </c>
      <c r="DO47" s="6">
        <v>-1.2365335</v>
      </c>
      <c r="DP47" s="5">
        <v>-7.4282374999999998</v>
      </c>
      <c r="DQ47" s="6">
        <v>-1.5849046</v>
      </c>
      <c r="DR47" s="5">
        <v>-7.6039079999999997</v>
      </c>
      <c r="DS47" s="6">
        <v>-1.489986</v>
      </c>
      <c r="DT47" s="5">
        <v>-7.6112181000000003</v>
      </c>
      <c r="DU47" s="6">
        <v>-1.5185983000000001</v>
      </c>
      <c r="DV47" s="5">
        <v>-7.4498749000000002</v>
      </c>
      <c r="DW47" s="6">
        <v>-1.3646505</v>
      </c>
      <c r="DX47" s="5">
        <v>-7.5041589999999996</v>
      </c>
      <c r="DY47" s="6">
        <v>-1.526478</v>
      </c>
      <c r="DZ47" s="5">
        <v>-7.8491590000000002</v>
      </c>
      <c r="EA47" s="6">
        <v>-1.3964639999999999</v>
      </c>
      <c r="EB47" s="5">
        <v>-7.5608639999999996</v>
      </c>
      <c r="EC47" s="6">
        <v>-1.4610129999999999</v>
      </c>
      <c r="ED47" s="5">
        <v>-8.1298309999999994</v>
      </c>
      <c r="EE47" s="6">
        <v>-1.432264</v>
      </c>
      <c r="EF47" s="5">
        <v>-7.8295349999999999</v>
      </c>
      <c r="EG47" s="6">
        <v>-1.651734</v>
      </c>
      <c r="EH47" s="5">
        <v>-7.7323848999999996</v>
      </c>
      <c r="EI47" s="6">
        <v>-1.5858582000000001</v>
      </c>
      <c r="EJ47" s="5">
        <v>-7.7055043000000003</v>
      </c>
      <c r="EK47" s="6">
        <v>-1.5957197999999999</v>
      </c>
      <c r="EL47" s="5">
        <v>-7.3291820000000003</v>
      </c>
      <c r="EM47" s="6">
        <v>-1.6479710000000001</v>
      </c>
      <c r="EN47" s="5">
        <v>-8.0074653999999992</v>
      </c>
      <c r="EO47" s="6">
        <v>-1.6654642</v>
      </c>
      <c r="EP47" s="5">
        <v>-7.5101459000000004</v>
      </c>
      <c r="EQ47" s="6">
        <v>-1.4823390999999999</v>
      </c>
      <c r="ER47" s="5">
        <v>-7.7168055999999998</v>
      </c>
      <c r="ES47" s="6">
        <v>-1.6530769000000001</v>
      </c>
      <c r="ET47" s="5">
        <v>-7.6217110000000003</v>
      </c>
      <c r="EU47" s="6">
        <v>-1.505263</v>
      </c>
      <c r="EV47" s="5">
        <v>-7.9880241999999999</v>
      </c>
      <c r="EW47" s="6">
        <v>-1.7133251</v>
      </c>
      <c r="EX47" s="5">
        <v>-8.1097371999999996</v>
      </c>
      <c r="EY47" s="6">
        <v>-1.6693709000000001</v>
      </c>
      <c r="EZ47" s="5">
        <v>-7.9431649999999996</v>
      </c>
      <c r="FA47" s="6">
        <v>-1.431565</v>
      </c>
      <c r="FB47" s="5">
        <v>-8.0478766000000004</v>
      </c>
      <c r="FC47" s="6">
        <v>-1.4404783999999999</v>
      </c>
      <c r="FD47" s="5">
        <v>-7.8287959999999996</v>
      </c>
      <c r="FE47" s="6">
        <v>-1.6305270000000001</v>
      </c>
      <c r="FF47" s="5">
        <v>-8.1219950000000001</v>
      </c>
      <c r="FG47" s="6">
        <v>-1.702977</v>
      </c>
      <c r="FH47" s="5">
        <v>-8.1781050000000004</v>
      </c>
      <c r="FI47" s="6">
        <v>-1.6627099999999999</v>
      </c>
      <c r="FJ47" s="5">
        <v>-7.6556550000000003</v>
      </c>
      <c r="FK47" s="6">
        <v>-1.5396030000000001</v>
      </c>
      <c r="FL47" s="5">
        <v>-8.0599057999999992</v>
      </c>
      <c r="FM47" s="6">
        <v>-1.5631041999999999</v>
      </c>
      <c r="FN47" s="5">
        <v>-7.8442185999999996</v>
      </c>
      <c r="FO47" s="6">
        <v>-1.2905023</v>
      </c>
      <c r="FP47" s="5">
        <v>-8.0798389999999998</v>
      </c>
      <c r="FQ47" s="6">
        <v>-1.760275</v>
      </c>
      <c r="FR47" s="5">
        <v>-7.6367316000000001</v>
      </c>
      <c r="FS47" s="6">
        <v>-1.3771507000000001</v>
      </c>
      <c r="FT47" s="5">
        <v>-8.0324950000000008</v>
      </c>
      <c r="FU47" s="6">
        <v>-1.355505</v>
      </c>
      <c r="FV47" s="5">
        <v>-7.9289391</v>
      </c>
      <c r="FW47" s="6">
        <v>-1.4269210000000001</v>
      </c>
      <c r="FX47" s="5">
        <v>-7.8672757000000004</v>
      </c>
      <c r="FY47" s="6">
        <v>-1.6317216000000001</v>
      </c>
      <c r="FZ47" s="5">
        <v>-7.9789063000000002</v>
      </c>
      <c r="GA47" s="6">
        <v>-1.3003175</v>
      </c>
      <c r="GB47" s="5">
        <v>-7.55504</v>
      </c>
      <c r="GC47" s="6">
        <v>-1.3023420000000001</v>
      </c>
      <c r="GD47" s="257">
        <v>-7.8787760000000002</v>
      </c>
      <c r="GE47" s="258">
        <v>-1.6160019999999999</v>
      </c>
      <c r="GF47" s="257">
        <v>-8.1167107000000005</v>
      </c>
      <c r="GG47" s="258">
        <v>-1.5257225000000001</v>
      </c>
      <c r="GH47" s="257">
        <v>-7.9333622999999998</v>
      </c>
      <c r="GI47" s="258">
        <v>-1.4697487</v>
      </c>
      <c r="GJ47" s="257">
        <v>-7.8787919999999998</v>
      </c>
      <c r="GK47" s="258">
        <v>-1.5150809999999999</v>
      </c>
      <c r="GL47" s="257">
        <v>-8.2432763999999992</v>
      </c>
      <c r="GM47" s="258">
        <v>-1.5346527999999999</v>
      </c>
      <c r="GN47" s="257">
        <v>-7.7258060000000004</v>
      </c>
      <c r="GO47" s="258">
        <v>-1.542692</v>
      </c>
      <c r="GP47" s="257">
        <v>-7.8217319999999999</v>
      </c>
      <c r="GQ47" s="258">
        <v>-1.6427400000000001</v>
      </c>
      <c r="GR47" s="257">
        <v>-7.6200580000000002</v>
      </c>
      <c r="GS47" s="258">
        <v>-1.604754</v>
      </c>
    </row>
    <row r="48" spans="2:201">
      <c r="B48" s="5">
        <v>-7.2383619000000001</v>
      </c>
      <c r="C48" s="6">
        <v>-1.8931677</v>
      </c>
      <c r="D48" s="5">
        <v>-6.7283280000000003</v>
      </c>
      <c r="E48" s="6">
        <v>-1.8433820000000001</v>
      </c>
      <c r="F48" s="5">
        <v>-6.5588470000000001</v>
      </c>
      <c r="G48" s="6">
        <v>-1.7742979999999999</v>
      </c>
      <c r="H48" s="5">
        <v>-6.2637548000000001</v>
      </c>
      <c r="I48" s="6">
        <v>-1.7917951999999999</v>
      </c>
      <c r="J48" s="5">
        <v>-6.9298121000000004</v>
      </c>
      <c r="K48" s="6">
        <v>-1.8302506000000001</v>
      </c>
      <c r="L48" s="5">
        <v>-6.543946</v>
      </c>
      <c r="M48" s="6">
        <v>-2.0132029999999999</v>
      </c>
      <c r="N48" s="5">
        <v>-7.0028030000000001</v>
      </c>
      <c r="O48" s="6">
        <v>-1.89242</v>
      </c>
      <c r="P48" s="5">
        <v>-6.4017650000000001</v>
      </c>
      <c r="Q48" s="6">
        <v>-1.8736429999999999</v>
      </c>
      <c r="R48" s="5">
        <v>-7.3565062000000001</v>
      </c>
      <c r="S48" s="6">
        <v>-1.9853008999999999</v>
      </c>
      <c r="T48" s="5">
        <v>-6.7116277000000002</v>
      </c>
      <c r="U48" s="6">
        <v>-1.9724678</v>
      </c>
      <c r="V48" s="5">
        <v>-7.051323</v>
      </c>
      <c r="W48" s="6">
        <v>-1.83009</v>
      </c>
      <c r="X48" s="5">
        <v>-6.3477880000000004</v>
      </c>
      <c r="Y48" s="6">
        <v>-1.7772840000000001</v>
      </c>
      <c r="Z48" s="5">
        <v>-7.0986687000000002</v>
      </c>
      <c r="AA48" s="6">
        <v>-1.7696459</v>
      </c>
      <c r="AB48" s="5">
        <v>-6.0730050000000002</v>
      </c>
      <c r="AC48" s="6">
        <v>-1.7491859999999999</v>
      </c>
      <c r="AD48" s="5">
        <v>-7.0647807</v>
      </c>
      <c r="AE48" s="6">
        <v>-2.0647315000000002</v>
      </c>
      <c r="AF48" s="5">
        <v>-7.0122689999999999</v>
      </c>
      <c r="AG48" s="6">
        <v>-1.700007</v>
      </c>
      <c r="AH48" s="5">
        <v>-6.8146849999999999</v>
      </c>
      <c r="AI48" s="6">
        <v>-1.8766160000000001</v>
      </c>
      <c r="AJ48" s="5">
        <v>-6.2891333999999999</v>
      </c>
      <c r="AK48" s="6">
        <v>-1.7105499</v>
      </c>
      <c r="AL48" s="5">
        <v>-6.6847374000000004</v>
      </c>
      <c r="AM48" s="6">
        <v>-1.732577</v>
      </c>
      <c r="AN48" s="5">
        <v>-7.4921689000000002</v>
      </c>
      <c r="AO48" s="6">
        <v>-1.7484107</v>
      </c>
      <c r="AP48" s="5">
        <v>-6.6788059999999998</v>
      </c>
      <c r="AQ48" s="6">
        <v>-1.7255549999999999</v>
      </c>
      <c r="AR48" s="5">
        <v>-6.758642</v>
      </c>
      <c r="AS48" s="6">
        <v>-1.802211</v>
      </c>
      <c r="AT48" s="5">
        <v>-7.4964940000000002</v>
      </c>
      <c r="AU48" s="6">
        <v>-1.7866550000000001</v>
      </c>
      <c r="AV48" s="5">
        <v>-6.9511874000000002</v>
      </c>
      <c r="AW48" s="6">
        <v>-1.7531903</v>
      </c>
      <c r="AX48" s="5">
        <v>-6.4720940000000002</v>
      </c>
      <c r="AY48" s="6">
        <v>-1.9051309999999999</v>
      </c>
      <c r="AZ48" s="5">
        <v>-7.2649587999999996</v>
      </c>
      <c r="BA48" s="6">
        <v>-2.1835385999999999</v>
      </c>
      <c r="BB48" s="5">
        <v>-6.3120732000000004</v>
      </c>
      <c r="BC48" s="6">
        <v>-1.8008264</v>
      </c>
      <c r="BD48" s="5">
        <v>-6.9238109999999997</v>
      </c>
      <c r="BE48" s="6">
        <v>-2.006478</v>
      </c>
      <c r="BF48" s="5">
        <v>-7.0162560999999997</v>
      </c>
      <c r="BG48" s="6">
        <v>-1.8182265</v>
      </c>
      <c r="BH48" s="5">
        <v>-7.3175509999999999</v>
      </c>
      <c r="BI48" s="6">
        <v>-2.0137100000000001</v>
      </c>
      <c r="BJ48" s="5">
        <v>-6.8672629000000001</v>
      </c>
      <c r="BK48" s="6">
        <v>-1.9036255</v>
      </c>
      <c r="BL48" s="5">
        <v>-6.8630760000000004</v>
      </c>
      <c r="BM48" s="6">
        <v>-1.9233530000000001</v>
      </c>
      <c r="BN48" s="5">
        <v>-6.540737</v>
      </c>
      <c r="BO48" s="6">
        <v>-1.85849</v>
      </c>
      <c r="BP48" s="5">
        <v>-6.713965</v>
      </c>
      <c r="BQ48" s="6">
        <v>-1.9997940000000001</v>
      </c>
      <c r="BR48" s="5">
        <v>-6.3643580000000002</v>
      </c>
      <c r="BS48" s="6">
        <v>-2.20912</v>
      </c>
      <c r="BT48" s="5">
        <v>-6.8247499999999999</v>
      </c>
      <c r="BU48" s="6">
        <v>-1.8668830000000001</v>
      </c>
      <c r="BV48" s="5">
        <v>-6.9485308000000003</v>
      </c>
      <c r="BW48" s="6">
        <v>-1.8002419999999999</v>
      </c>
      <c r="BX48" s="5">
        <v>-6.4230546000000004</v>
      </c>
      <c r="BY48" s="6">
        <v>-1.7191835</v>
      </c>
      <c r="BZ48" s="5">
        <v>-6.529471</v>
      </c>
      <c r="CA48" s="6">
        <v>-2.1566679999999998</v>
      </c>
      <c r="CB48" s="5">
        <v>-6.8412069999999998</v>
      </c>
      <c r="CC48" s="6">
        <v>-1.7762431999999999</v>
      </c>
      <c r="CD48" s="5">
        <v>-7.3792916999999996</v>
      </c>
      <c r="CE48" s="6">
        <v>-1.908973</v>
      </c>
      <c r="CF48" s="5">
        <v>-7.2741100000000003</v>
      </c>
      <c r="CG48" s="6">
        <v>-1.9203190000000001</v>
      </c>
      <c r="CH48" s="5">
        <v>-7.1333609999999998</v>
      </c>
      <c r="CI48" s="6">
        <v>-1.8748260000000001</v>
      </c>
      <c r="CJ48" s="5">
        <v>-7.3264550000000002</v>
      </c>
      <c r="CK48" s="6">
        <v>-1.849918</v>
      </c>
      <c r="CL48" s="5">
        <v>-6.8620229999999998</v>
      </c>
      <c r="CM48" s="6">
        <v>-1.953919</v>
      </c>
      <c r="CN48" s="5">
        <v>-6.8657159999999999</v>
      </c>
      <c r="CO48" s="6">
        <v>-1.706658</v>
      </c>
      <c r="CP48" s="5">
        <v>-6.567571</v>
      </c>
      <c r="CQ48" s="6">
        <v>-1.9597411</v>
      </c>
      <c r="CR48" s="5">
        <v>-7.227106</v>
      </c>
      <c r="CS48" s="6">
        <v>-1.7880769999999999</v>
      </c>
      <c r="CT48" s="5">
        <v>-6.0183941000000001</v>
      </c>
      <c r="CU48" s="6">
        <v>-1.9735727999999999</v>
      </c>
      <c r="CV48" s="5">
        <v>-6.6687938999999998</v>
      </c>
      <c r="CW48" s="6">
        <v>-1.9341246999999999</v>
      </c>
      <c r="CX48" s="5">
        <v>-7.1140400000000001</v>
      </c>
      <c r="CY48" s="6">
        <v>-1.8190378</v>
      </c>
      <c r="CZ48" s="5">
        <v>-6.6947064999999997</v>
      </c>
      <c r="DA48" s="6">
        <v>-1.7546775999999999</v>
      </c>
      <c r="DB48" s="5">
        <v>-6.9304300000000003</v>
      </c>
      <c r="DC48" s="6">
        <v>-2.013973</v>
      </c>
      <c r="DD48" s="5">
        <v>-7.1153279999999999</v>
      </c>
      <c r="DE48" s="6">
        <v>-1.949916</v>
      </c>
      <c r="DF48" s="5">
        <v>-6.3987318000000002</v>
      </c>
      <c r="DG48" s="6">
        <v>-2.0544060000000002</v>
      </c>
      <c r="DH48" s="5">
        <v>-7.0443829999999998</v>
      </c>
      <c r="DI48" s="6">
        <v>-1.946671</v>
      </c>
      <c r="DJ48" s="5">
        <v>-6.8411957000000001</v>
      </c>
      <c r="DK48" s="6">
        <v>-1.7427942000000001</v>
      </c>
      <c r="DL48" s="5">
        <v>-6.5787399999999998</v>
      </c>
      <c r="DM48" s="6">
        <v>-2.17469</v>
      </c>
      <c r="DN48" s="5">
        <v>-6.7677538000000004</v>
      </c>
      <c r="DO48" s="6">
        <v>-1.9011992</v>
      </c>
      <c r="DP48" s="5">
        <v>-6.3084005999999997</v>
      </c>
      <c r="DQ48" s="6">
        <v>-1.8925289999999999</v>
      </c>
      <c r="DR48" s="5">
        <v>-6.6351329999999997</v>
      </c>
      <c r="DS48" s="6">
        <v>-1.8860809999999999</v>
      </c>
      <c r="DT48" s="5">
        <v>-6.7144399000000003</v>
      </c>
      <c r="DU48" s="6">
        <v>-2.2767061000000002</v>
      </c>
      <c r="DV48" s="5">
        <v>-6.1650122999999999</v>
      </c>
      <c r="DW48" s="6">
        <v>-2.0544061</v>
      </c>
      <c r="DX48" s="5">
        <v>-6.3344610000000001</v>
      </c>
      <c r="DY48" s="6">
        <v>-1.6733359999999999</v>
      </c>
      <c r="DZ48" s="5">
        <v>-7.092193</v>
      </c>
      <c r="EA48" s="6">
        <v>-1.8275250000000001</v>
      </c>
      <c r="EB48" s="5">
        <v>-6.5574830000000004</v>
      </c>
      <c r="EC48" s="6">
        <v>-1.96132</v>
      </c>
      <c r="ED48" s="5">
        <v>-7.0922320000000001</v>
      </c>
      <c r="EE48" s="6">
        <v>-1.951891</v>
      </c>
      <c r="EF48" s="5">
        <v>-6.6278819999999996</v>
      </c>
      <c r="EG48" s="6">
        <v>-1.9027590000000001</v>
      </c>
      <c r="EH48" s="5">
        <v>-6.4422236000000002</v>
      </c>
      <c r="EI48" s="6">
        <v>-1.7866594</v>
      </c>
      <c r="EJ48" s="5">
        <v>-6.9660956000000001</v>
      </c>
      <c r="EK48" s="6">
        <v>-1.8390344000000001</v>
      </c>
      <c r="EL48" s="5">
        <v>-6.2330620000000003</v>
      </c>
      <c r="EM48" s="6">
        <v>-1.8564959999999999</v>
      </c>
      <c r="EN48" s="5">
        <v>-6.8808128999999996</v>
      </c>
      <c r="EO48" s="6">
        <v>-1.9635081999999999</v>
      </c>
      <c r="EP48" s="5">
        <v>-6.5378230000000004</v>
      </c>
      <c r="EQ48" s="6">
        <v>-1.8948303</v>
      </c>
      <c r="ER48" s="5">
        <v>-6.7919910999999997</v>
      </c>
      <c r="ES48" s="6">
        <v>-1.7624101999999999</v>
      </c>
      <c r="ET48" s="5">
        <v>-6.718756</v>
      </c>
      <c r="EU48" s="6">
        <v>-2.185791</v>
      </c>
      <c r="EV48" s="5">
        <v>-6.9474771000000004</v>
      </c>
      <c r="EW48" s="6">
        <v>-1.8189983000000001</v>
      </c>
      <c r="EX48" s="5">
        <v>-7.0173633999999998</v>
      </c>
      <c r="EY48" s="6">
        <v>-1.7219914999999999</v>
      </c>
      <c r="EZ48" s="5">
        <v>-6.9423450000000004</v>
      </c>
      <c r="FA48" s="6">
        <v>-1.814317</v>
      </c>
      <c r="FB48" s="5">
        <v>-7.1756991000000001</v>
      </c>
      <c r="FC48" s="6">
        <v>-2.0641398</v>
      </c>
      <c r="FD48" s="5">
        <v>-6.7249429999999997</v>
      </c>
      <c r="FE48" s="6">
        <v>-1.9281509999999999</v>
      </c>
      <c r="FF48" s="5">
        <v>-6.8418700000000001</v>
      </c>
      <c r="FG48" s="6">
        <v>-1.99394</v>
      </c>
      <c r="FH48" s="5">
        <v>-7.0385</v>
      </c>
      <c r="FI48" s="6">
        <v>-1.9585379999999999</v>
      </c>
      <c r="FJ48" s="5">
        <v>-6.4736190000000002</v>
      </c>
      <c r="FK48" s="6">
        <v>-1.968701</v>
      </c>
      <c r="FL48" s="5">
        <v>-7.1693736000000001</v>
      </c>
      <c r="FM48" s="6">
        <v>-1.8591986</v>
      </c>
      <c r="FN48" s="5">
        <v>-6.8136659000000002</v>
      </c>
      <c r="FO48" s="6">
        <v>-1.9298412</v>
      </c>
      <c r="FP48" s="5">
        <v>-6.9172349999999998</v>
      </c>
      <c r="FQ48" s="6">
        <v>-1.9500150000000001</v>
      </c>
      <c r="FR48" s="5">
        <v>-6.5499387999999996</v>
      </c>
      <c r="FS48" s="6">
        <v>-1.8378386</v>
      </c>
      <c r="FT48" s="5">
        <v>-7.0212000000000003</v>
      </c>
      <c r="FU48" s="6">
        <v>-1.7845930000000001</v>
      </c>
      <c r="FV48" s="5">
        <v>-6.8962561000000004</v>
      </c>
      <c r="FW48" s="6">
        <v>-1.9461797999999999</v>
      </c>
      <c r="FX48" s="5">
        <v>-6.9353568000000001</v>
      </c>
      <c r="FY48" s="6">
        <v>-2.0187952999999998</v>
      </c>
      <c r="FZ48" s="5">
        <v>-6.7830304999999997</v>
      </c>
      <c r="GA48" s="6">
        <v>-1.8077169</v>
      </c>
      <c r="GB48" s="5">
        <v>-6.5628510000000002</v>
      </c>
      <c r="GC48" s="6">
        <v>-1.7000500000000001</v>
      </c>
      <c r="GD48" s="257">
        <v>-6.8097500000000002</v>
      </c>
      <c r="GE48" s="258">
        <v>-1.9642999999999999</v>
      </c>
      <c r="GF48" s="257">
        <v>-7.1813533999999999</v>
      </c>
      <c r="GG48" s="258">
        <v>-1.8507180999999999</v>
      </c>
      <c r="GH48" s="257">
        <v>-6.9767893000000001</v>
      </c>
      <c r="GI48" s="258">
        <v>-1.9699530999999999</v>
      </c>
      <c r="GJ48" s="257">
        <v>-6.530189</v>
      </c>
      <c r="GK48" s="258">
        <v>-1.813231</v>
      </c>
      <c r="GL48" s="257">
        <v>-7.0294284999999999</v>
      </c>
      <c r="GM48" s="258">
        <v>-1.7443263</v>
      </c>
      <c r="GN48" s="257">
        <v>-6.5076340000000004</v>
      </c>
      <c r="GO48" s="258">
        <v>-1.981087</v>
      </c>
      <c r="GP48" s="257">
        <v>-6.7234920000000002</v>
      </c>
      <c r="GQ48" s="258">
        <v>-1.951063</v>
      </c>
      <c r="GR48" s="257">
        <v>-6.5161509999999998</v>
      </c>
      <c r="GS48" s="258">
        <v>-1.9086369999999999</v>
      </c>
    </row>
    <row r="49" spans="2:201">
      <c r="B49" s="5">
        <v>-7.3938360000000003</v>
      </c>
      <c r="C49" s="6">
        <v>-1.7628585000000001</v>
      </c>
      <c r="D49" s="5">
        <v>-7.2772186999999997</v>
      </c>
      <c r="E49" s="6">
        <v>-1.524419</v>
      </c>
      <c r="F49" s="5">
        <v>-7.2220519999999997</v>
      </c>
      <c r="G49" s="6">
        <v>-1.5719179999999999</v>
      </c>
      <c r="H49" s="5">
        <v>-6.8021738000000003</v>
      </c>
      <c r="I49" s="6">
        <v>-1.5063742</v>
      </c>
      <c r="J49" s="5">
        <v>-7.3824766999999998</v>
      </c>
      <c r="K49" s="6">
        <v>-1.6529663999999999</v>
      </c>
      <c r="L49" s="5">
        <v>-7.0186570000000001</v>
      </c>
      <c r="M49" s="6">
        <v>-1.7051750000000001</v>
      </c>
      <c r="N49" s="5">
        <v>-7.2622790000000004</v>
      </c>
      <c r="O49" s="6">
        <v>-1.737633</v>
      </c>
      <c r="P49" s="5">
        <v>-6.8943149999999997</v>
      </c>
      <c r="Q49" s="6">
        <v>-1.5840810000000001</v>
      </c>
      <c r="R49" s="5">
        <v>-7.7841924000000002</v>
      </c>
      <c r="S49" s="6">
        <v>-1.7057492999999999</v>
      </c>
      <c r="T49" s="5">
        <v>-6.9353015999999998</v>
      </c>
      <c r="U49" s="6">
        <v>-1.5090006</v>
      </c>
      <c r="V49" s="5">
        <v>-7.7660099999999996</v>
      </c>
      <c r="W49" s="6">
        <v>-1.7069129999999999</v>
      </c>
      <c r="X49" s="5">
        <v>-7.1419670000000002</v>
      </c>
      <c r="Y49" s="6">
        <v>-1.7592380000000001</v>
      </c>
      <c r="Z49" s="5">
        <v>-7.8370040000000003</v>
      </c>
      <c r="AA49" s="6">
        <v>-1.5995212000000001</v>
      </c>
      <c r="AB49" s="5">
        <v>-6.6666509999999999</v>
      </c>
      <c r="AC49" s="6">
        <v>-1.586981</v>
      </c>
      <c r="AD49" s="5">
        <v>-7.3557059999999996</v>
      </c>
      <c r="AE49" s="6">
        <v>-1.4953430000000001</v>
      </c>
      <c r="AF49" s="5">
        <v>-7.6873050000000003</v>
      </c>
      <c r="AG49" s="6">
        <v>-1.6218999999999999</v>
      </c>
      <c r="AH49" s="5">
        <v>-7.2878610000000004</v>
      </c>
      <c r="AI49" s="6">
        <v>-1.6393629999999999</v>
      </c>
      <c r="AJ49" s="5">
        <v>-7.0138727000000003</v>
      </c>
      <c r="AK49" s="6">
        <v>-1.4831278999999999</v>
      </c>
      <c r="AL49" s="5">
        <v>-7.1104998000000004</v>
      </c>
      <c r="AM49" s="6">
        <v>-1.5922647999999999</v>
      </c>
      <c r="AN49" s="5">
        <v>-7.9212031999999999</v>
      </c>
      <c r="AO49" s="6">
        <v>-1.4983154000000001</v>
      </c>
      <c r="AP49" s="5">
        <v>-7.0642589999999998</v>
      </c>
      <c r="AQ49" s="6">
        <v>-1.6525920000000001</v>
      </c>
      <c r="AR49" s="5">
        <v>-7.3315950000000001</v>
      </c>
      <c r="AS49" s="6">
        <v>-1.419624</v>
      </c>
      <c r="AT49" s="5">
        <v>-7.6768599999999996</v>
      </c>
      <c r="AU49" s="6">
        <v>-1.3393980000000001</v>
      </c>
      <c r="AV49" s="5">
        <v>-7.3089293</v>
      </c>
      <c r="AW49" s="6">
        <v>-1.5762166</v>
      </c>
      <c r="AX49" s="5">
        <v>-6.8776609999999998</v>
      </c>
      <c r="AY49" s="6">
        <v>-1.7100869999999999</v>
      </c>
      <c r="AZ49" s="5">
        <v>-7.6173406999999997</v>
      </c>
      <c r="BA49" s="6">
        <v>-1.7313114999999999</v>
      </c>
      <c r="BB49" s="5">
        <v>-6.8363060000000004</v>
      </c>
      <c r="BC49" s="6">
        <v>-1.4971603</v>
      </c>
      <c r="BD49" s="5">
        <v>-7.1266920000000002</v>
      </c>
      <c r="BE49" s="6">
        <v>-1.763925</v>
      </c>
      <c r="BF49" s="5">
        <v>-7.3056603000000004</v>
      </c>
      <c r="BG49" s="6">
        <v>-1.3917630999999999</v>
      </c>
      <c r="BH49" s="5">
        <v>-7.880992</v>
      </c>
      <c r="BI49" s="6">
        <v>-1.691209</v>
      </c>
      <c r="BJ49" s="5">
        <v>-7.3252493000000003</v>
      </c>
      <c r="BK49" s="6">
        <v>-1.3172497000000001</v>
      </c>
      <c r="BL49" s="5">
        <v>-7.322343</v>
      </c>
      <c r="BM49" s="6">
        <v>-1.679449</v>
      </c>
      <c r="BN49" s="5">
        <v>-7.0315390000000004</v>
      </c>
      <c r="BO49" s="6">
        <v>-1.587018</v>
      </c>
      <c r="BP49" s="5">
        <v>-7.3566060000000002</v>
      </c>
      <c r="BQ49" s="6">
        <v>-1.5702119999999999</v>
      </c>
      <c r="BR49" s="5">
        <v>-7.4276400000000002</v>
      </c>
      <c r="BS49" s="6">
        <v>-1.489142</v>
      </c>
      <c r="BT49" s="5">
        <v>-7.1081209999999997</v>
      </c>
      <c r="BU49" s="6">
        <v>-1.404666</v>
      </c>
      <c r="BV49" s="5">
        <v>-7.1939715</v>
      </c>
      <c r="BW49" s="6">
        <v>-1.5021471</v>
      </c>
      <c r="BX49" s="5">
        <v>-6.8359731000000004</v>
      </c>
      <c r="BY49" s="6">
        <v>-1.3669563</v>
      </c>
      <c r="BZ49" s="5">
        <v>-7.1630539999999998</v>
      </c>
      <c r="CA49" s="6">
        <v>-1.695387</v>
      </c>
      <c r="CB49" s="5">
        <v>-7.5098782000000002</v>
      </c>
      <c r="CC49" s="6">
        <v>-1.4671628999999999</v>
      </c>
      <c r="CD49" s="5">
        <v>-7.5292498999999999</v>
      </c>
      <c r="CE49" s="6">
        <v>-1.4684581000000001</v>
      </c>
      <c r="CF49" s="5">
        <v>-7.6479429999999997</v>
      </c>
      <c r="CG49" s="6">
        <v>-1.4369719999999999</v>
      </c>
      <c r="CH49" s="5">
        <v>-7.7988189999999999</v>
      </c>
      <c r="CI49" s="6">
        <v>-1.6219410000000001</v>
      </c>
      <c r="CJ49" s="5">
        <v>-7.4866549999999998</v>
      </c>
      <c r="CK49" s="6">
        <v>-1.674078</v>
      </c>
      <c r="CL49" s="5">
        <v>-7.3705870000000004</v>
      </c>
      <c r="CM49" s="6">
        <v>-1.8277669999999999</v>
      </c>
      <c r="CN49" s="5">
        <v>-7.3657820000000003</v>
      </c>
      <c r="CO49" s="6">
        <v>-1.541496</v>
      </c>
      <c r="CP49" s="5">
        <v>-7.1546976999999998</v>
      </c>
      <c r="CQ49" s="6">
        <v>-1.4339394999999999</v>
      </c>
      <c r="CR49" s="5">
        <v>-7.529623</v>
      </c>
      <c r="CS49" s="6">
        <v>-1.6784159999999999</v>
      </c>
      <c r="CT49" s="5">
        <v>-6.6489723999999999</v>
      </c>
      <c r="CU49" s="6">
        <v>-1.3901691</v>
      </c>
      <c r="CV49" s="5">
        <v>-6.9887721999999997</v>
      </c>
      <c r="CW49" s="6">
        <v>-1.6444703000000001</v>
      </c>
      <c r="CX49" s="5">
        <v>-7.7282948999999999</v>
      </c>
      <c r="CY49" s="6">
        <v>-1.5115968</v>
      </c>
      <c r="CZ49" s="5">
        <v>-7.0948668000000001</v>
      </c>
      <c r="DA49" s="6">
        <v>-1.6840804</v>
      </c>
      <c r="DB49" s="5">
        <v>-7.50753</v>
      </c>
      <c r="DC49" s="6">
        <v>-1.826144</v>
      </c>
      <c r="DD49" s="5">
        <v>-7.6844869999999998</v>
      </c>
      <c r="DE49" s="6">
        <v>-1.6413789999999999</v>
      </c>
      <c r="DF49" s="5">
        <v>-6.7645795</v>
      </c>
      <c r="DG49" s="6">
        <v>-1.6610256000000001</v>
      </c>
      <c r="DH49" s="5">
        <v>-7.3833359999999999</v>
      </c>
      <c r="DI49" s="6">
        <v>-1.4399729999999999</v>
      </c>
      <c r="DJ49" s="5">
        <v>-7.4971332999999998</v>
      </c>
      <c r="DK49" s="6">
        <v>-1.6736363999999999</v>
      </c>
      <c r="DL49" s="5">
        <v>-7.0911410000000004</v>
      </c>
      <c r="DM49" s="6">
        <v>-1.379481</v>
      </c>
      <c r="DN49" s="5">
        <v>-7.1233553000000001</v>
      </c>
      <c r="DO49" s="6">
        <v>-1.189743</v>
      </c>
      <c r="DP49" s="5">
        <v>-6.6874694999999997</v>
      </c>
      <c r="DQ49" s="6">
        <v>-1.5353361999999999</v>
      </c>
      <c r="DR49" s="5">
        <v>-7.2853469999999998</v>
      </c>
      <c r="DS49" s="6">
        <v>-1.6544620000000001</v>
      </c>
      <c r="DT49" s="5">
        <v>-7.1735138999999997</v>
      </c>
      <c r="DU49" s="6">
        <v>-1.7543416000000001</v>
      </c>
      <c r="DV49" s="5">
        <v>-7.2496720999999997</v>
      </c>
      <c r="DW49" s="6">
        <v>-1.5375163999999999</v>
      </c>
      <c r="DX49" s="5">
        <v>-7.0410440000000003</v>
      </c>
      <c r="DY49" s="6">
        <v>-1.5599019999999999</v>
      </c>
      <c r="DZ49" s="5">
        <v>-7.3751829999999998</v>
      </c>
      <c r="EA49" s="6">
        <v>-1.5536399999999999</v>
      </c>
      <c r="EB49" s="5">
        <v>-6.9832780000000003</v>
      </c>
      <c r="EC49" s="6">
        <v>-1.5319830000000001</v>
      </c>
      <c r="ED49" s="5">
        <v>-7.259061</v>
      </c>
      <c r="EE49" s="6">
        <v>-1.7209019999999999</v>
      </c>
      <c r="EF49" s="5">
        <v>-7.2637770000000002</v>
      </c>
      <c r="EG49" s="6">
        <v>-1.714575</v>
      </c>
      <c r="EH49" s="5">
        <v>-7.0830025000000001</v>
      </c>
      <c r="EI49" s="6">
        <v>-1.5707679999999999</v>
      </c>
      <c r="EJ49" s="5">
        <v>-7.3506608</v>
      </c>
      <c r="EK49" s="6">
        <v>-1.6699275</v>
      </c>
      <c r="EL49" s="5">
        <v>-6.7374970000000003</v>
      </c>
      <c r="EM49" s="6">
        <v>-1.5981240000000001</v>
      </c>
      <c r="EN49" s="5">
        <v>-7.5448108999999999</v>
      </c>
      <c r="EO49" s="6">
        <v>-1.4876208</v>
      </c>
      <c r="EP49" s="5">
        <v>-6.9315537000000003</v>
      </c>
      <c r="EQ49" s="6">
        <v>-1.4291053</v>
      </c>
      <c r="ER49" s="5">
        <v>-7.3081079999999998</v>
      </c>
      <c r="ES49" s="6">
        <v>-1.3188506</v>
      </c>
      <c r="ET49" s="5">
        <v>-7.3156509999999999</v>
      </c>
      <c r="EU49" s="6">
        <v>-1.8085929999999999</v>
      </c>
      <c r="EV49" s="5">
        <v>-7.3415080000000001</v>
      </c>
      <c r="EW49" s="6">
        <v>-1.4777724000000001</v>
      </c>
      <c r="EX49" s="5">
        <v>-7.3603204</v>
      </c>
      <c r="EY49" s="6">
        <v>-1.5585416999999999</v>
      </c>
      <c r="EZ49" s="5">
        <v>-7.1170159999999996</v>
      </c>
      <c r="FA49" s="6">
        <v>-1.5964659999999999</v>
      </c>
      <c r="FB49" s="5">
        <v>-7.3645833999999999</v>
      </c>
      <c r="FC49" s="6">
        <v>-1.6043622</v>
      </c>
      <c r="FD49" s="5">
        <v>-7.3003879999999999</v>
      </c>
      <c r="FE49" s="6">
        <v>-1.6654720000000001</v>
      </c>
      <c r="FF49" s="5">
        <v>-7.2683020000000003</v>
      </c>
      <c r="FG49" s="6">
        <v>-1.7252689999999999</v>
      </c>
      <c r="FH49" s="5">
        <v>-7.4892880000000002</v>
      </c>
      <c r="FI49" s="6">
        <v>-1.4917499999999999</v>
      </c>
      <c r="FJ49" s="5">
        <v>-6.9800180000000003</v>
      </c>
      <c r="FK49" s="6">
        <v>-1.369083</v>
      </c>
      <c r="FL49" s="5">
        <v>-7.4404222000000004</v>
      </c>
      <c r="FM49" s="6">
        <v>-1.5306393</v>
      </c>
      <c r="FN49" s="5">
        <v>-7.3585889</v>
      </c>
      <c r="FO49" s="6">
        <v>-1.5733782999999999</v>
      </c>
      <c r="FP49" s="5">
        <v>-7.3414869999999999</v>
      </c>
      <c r="FQ49" s="6">
        <v>-1.70488</v>
      </c>
      <c r="FR49" s="5">
        <v>-6.9540050000000004</v>
      </c>
      <c r="FS49" s="6">
        <v>-1.3670253999999999</v>
      </c>
      <c r="FT49" s="5">
        <v>-7.3048820000000001</v>
      </c>
      <c r="FU49" s="6">
        <v>-1.5685690000000001</v>
      </c>
      <c r="FV49" s="5">
        <v>-7.2361184999999999</v>
      </c>
      <c r="FW49" s="6">
        <v>-1.6774</v>
      </c>
      <c r="FX49" s="5">
        <v>-7.2886660000000001</v>
      </c>
      <c r="FY49" s="6">
        <v>-1.392995</v>
      </c>
      <c r="FZ49" s="5">
        <v>-7.2645277000000004</v>
      </c>
      <c r="GA49" s="6">
        <v>-1.3725821</v>
      </c>
      <c r="GB49" s="5">
        <v>-7.0956570000000001</v>
      </c>
      <c r="GC49" s="6">
        <v>-1.4817309999999999</v>
      </c>
      <c r="GD49" s="257">
        <v>-7.2132899999999998</v>
      </c>
      <c r="GE49" s="258">
        <v>-1.648444</v>
      </c>
      <c r="GF49" s="257">
        <v>-7.3224073000000001</v>
      </c>
      <c r="GG49" s="258">
        <v>-1.3852688</v>
      </c>
      <c r="GH49" s="257">
        <v>-7.3856992999999997</v>
      </c>
      <c r="GI49" s="258">
        <v>-1.547749</v>
      </c>
      <c r="GJ49" s="257">
        <v>-6.9696809999999996</v>
      </c>
      <c r="GK49" s="258">
        <v>-1.6860679999999999</v>
      </c>
      <c r="GL49" s="257">
        <v>-7.4753774999999996</v>
      </c>
      <c r="GM49" s="258">
        <v>-1.2576974000000001</v>
      </c>
      <c r="GN49" s="257">
        <v>-7.3072419999999996</v>
      </c>
      <c r="GO49" s="258">
        <v>-1.7982480000000001</v>
      </c>
      <c r="GP49" s="257">
        <v>-7.2623980000000001</v>
      </c>
      <c r="GQ49" s="258">
        <v>-1.6556059999999999</v>
      </c>
      <c r="GR49" s="257">
        <v>-6.817545</v>
      </c>
      <c r="GS49" s="258">
        <v>-1.7767170000000001</v>
      </c>
    </row>
    <row r="50" spans="2:201">
      <c r="B50" s="5">
        <v>-8.1390203999999997</v>
      </c>
      <c r="C50" s="6">
        <v>-1.6872347999999999</v>
      </c>
      <c r="D50" s="5">
        <v>-7.8918027999999998</v>
      </c>
      <c r="E50" s="6">
        <v>-1.4994681999999999</v>
      </c>
      <c r="F50" s="5">
        <v>-7.9440350000000004</v>
      </c>
      <c r="G50" s="6">
        <v>-1.807936</v>
      </c>
      <c r="H50" s="5">
        <v>-7.8354697</v>
      </c>
      <c r="I50" s="6">
        <v>-1.5841540999999999</v>
      </c>
      <c r="J50" s="5">
        <v>-8.0689890999999996</v>
      </c>
      <c r="K50" s="6">
        <v>-1.5514064999999999</v>
      </c>
      <c r="L50" s="5">
        <v>-7.7623110000000004</v>
      </c>
      <c r="M50" s="6">
        <v>-1.5261690000000001</v>
      </c>
      <c r="N50" s="5">
        <v>-7.8337209999999997</v>
      </c>
      <c r="O50" s="6">
        <v>-1.528354</v>
      </c>
      <c r="P50" s="5">
        <v>-7.6888030000000001</v>
      </c>
      <c r="Q50" s="6">
        <v>-1.6546639999999999</v>
      </c>
      <c r="R50" s="5">
        <v>-8.1098633000000007</v>
      </c>
      <c r="S50" s="6">
        <v>-1.7414254</v>
      </c>
      <c r="T50" s="5">
        <v>-7.7044677999999998</v>
      </c>
      <c r="U50" s="6">
        <v>-1.5485981</v>
      </c>
      <c r="V50" s="5">
        <v>-8.2184460000000001</v>
      </c>
      <c r="W50" s="6">
        <v>-1.7539849999999999</v>
      </c>
      <c r="X50" s="5">
        <v>-7.7599090000000004</v>
      </c>
      <c r="Y50" s="6">
        <v>-1.624919</v>
      </c>
      <c r="Z50" s="5">
        <v>-8.2337094999999998</v>
      </c>
      <c r="AA50" s="6">
        <v>-1.6364643000000001</v>
      </c>
      <c r="AB50" s="5">
        <v>-7.4003610000000002</v>
      </c>
      <c r="AC50" s="6">
        <v>-1.8934</v>
      </c>
      <c r="AD50" s="5">
        <v>-8.1726580000000002</v>
      </c>
      <c r="AE50" s="6">
        <v>-1.6158574999999999</v>
      </c>
      <c r="AF50" s="5">
        <v>-8.0422530000000005</v>
      </c>
      <c r="AG50" s="6">
        <v>-1.723641</v>
      </c>
      <c r="AH50" s="5">
        <v>-8.0395660000000007</v>
      </c>
      <c r="AI50" s="6">
        <v>-1.7342679999999999</v>
      </c>
      <c r="AJ50" s="5">
        <v>-7.5097158000000004</v>
      </c>
      <c r="AK50" s="6">
        <v>-1.5489002000000001</v>
      </c>
      <c r="AL50" s="5">
        <v>-7.7751337999999999</v>
      </c>
      <c r="AM50" s="6">
        <v>-1.4600587</v>
      </c>
      <c r="AN50" s="5">
        <v>-8.2609334000000008</v>
      </c>
      <c r="AO50" s="6">
        <v>-1.8401527</v>
      </c>
      <c r="AP50" s="5">
        <v>-7.7479550000000001</v>
      </c>
      <c r="AQ50" s="6">
        <v>-1.524869</v>
      </c>
      <c r="AR50" s="5">
        <v>-7.7737509999999999</v>
      </c>
      <c r="AS50" s="6">
        <v>-1.4789490000000001</v>
      </c>
      <c r="AT50" s="5">
        <v>-8.32742</v>
      </c>
      <c r="AU50" s="6">
        <v>-1.695117</v>
      </c>
      <c r="AV50" s="5">
        <v>-7.9803502000000002</v>
      </c>
      <c r="AW50" s="6">
        <v>-1.5564207999999999</v>
      </c>
      <c r="AX50" s="5">
        <v>-7.5101079999999998</v>
      </c>
      <c r="AY50" s="6">
        <v>-1.851866</v>
      </c>
      <c r="AZ50" s="5">
        <v>-8.2771051</v>
      </c>
      <c r="BA50" s="6">
        <v>-1.5280662</v>
      </c>
      <c r="BB50" s="5">
        <v>-7.4392677000000003</v>
      </c>
      <c r="BC50" s="6">
        <v>-1.6486913000000001</v>
      </c>
      <c r="BD50" s="5">
        <v>-7.9879920000000002</v>
      </c>
      <c r="BE50" s="6">
        <v>-1.5837939999999999</v>
      </c>
      <c r="BF50" s="5">
        <v>-8.1298767999999999</v>
      </c>
      <c r="BG50" s="6">
        <v>-1.5997847999999999</v>
      </c>
      <c r="BH50" s="5">
        <v>-8.3994440000000008</v>
      </c>
      <c r="BI50" s="6">
        <v>-1.814775</v>
      </c>
      <c r="BJ50" s="5">
        <v>-7.9700346</v>
      </c>
      <c r="BK50" s="6">
        <v>-1.5231300000000001</v>
      </c>
      <c r="BL50" s="5">
        <v>-7.7839369999999999</v>
      </c>
      <c r="BM50" s="6">
        <v>-1.678831</v>
      </c>
      <c r="BN50" s="5">
        <v>-7.6235480000000004</v>
      </c>
      <c r="BO50" s="6">
        <v>-1.618269</v>
      </c>
      <c r="BP50" s="5">
        <v>-7.9354839999999998</v>
      </c>
      <c r="BQ50" s="6">
        <v>-1.6042879999999999</v>
      </c>
      <c r="BR50" s="5">
        <v>-8.0464339999999996</v>
      </c>
      <c r="BS50" s="6">
        <v>-1.6259950000000001</v>
      </c>
      <c r="BT50" s="5">
        <v>-7.7320630000000001</v>
      </c>
      <c r="BU50" s="6">
        <v>-1.61791</v>
      </c>
      <c r="BV50" s="5">
        <v>-7.7606523000000003</v>
      </c>
      <c r="BW50" s="6">
        <v>-1.5579566</v>
      </c>
      <c r="BX50" s="5">
        <v>-7.6314086000000003</v>
      </c>
      <c r="BY50" s="6">
        <v>-1.3894202</v>
      </c>
      <c r="BZ50" s="5">
        <v>-7.8780989999999997</v>
      </c>
      <c r="CA50" s="6">
        <v>-1.8171850000000001</v>
      </c>
      <c r="CB50" s="5">
        <v>-8.0955653999999999</v>
      </c>
      <c r="CC50" s="6">
        <v>-1.4706098000000001</v>
      </c>
      <c r="CD50" s="5">
        <v>-8.3475488000000002</v>
      </c>
      <c r="CE50" s="6">
        <v>-1.6299178000000001</v>
      </c>
      <c r="CF50" s="5">
        <v>-8.202178</v>
      </c>
      <c r="CG50" s="6">
        <v>-1.630207</v>
      </c>
      <c r="CH50" s="5">
        <v>-8.3154039999999991</v>
      </c>
      <c r="CI50" s="6">
        <v>-1.6995279999999999</v>
      </c>
      <c r="CJ50" s="5">
        <v>-8.0196919999999992</v>
      </c>
      <c r="CK50" s="6">
        <v>-1.571553</v>
      </c>
      <c r="CL50" s="5">
        <v>-8.0455020000000008</v>
      </c>
      <c r="CM50" s="6">
        <v>-1.6943239999999999</v>
      </c>
      <c r="CN50" s="5">
        <v>-7.9543169999999996</v>
      </c>
      <c r="CO50" s="6">
        <v>-1.6209180000000001</v>
      </c>
      <c r="CP50" s="5">
        <v>-7.9986845999999998</v>
      </c>
      <c r="CQ50" s="6">
        <v>-1.532276</v>
      </c>
      <c r="CR50" s="5">
        <v>-8.4001020000000004</v>
      </c>
      <c r="CS50" s="6">
        <v>-1.7803599999999999</v>
      </c>
      <c r="CT50" s="5">
        <v>-7.1717322000000001</v>
      </c>
      <c r="CU50" s="6">
        <v>-1.6644607</v>
      </c>
      <c r="CV50" s="5">
        <v>-7.9082483000000003</v>
      </c>
      <c r="CW50" s="6">
        <v>-1.5726085000000001</v>
      </c>
      <c r="CX50" s="5">
        <v>-8.3702983</v>
      </c>
      <c r="CY50" s="6">
        <v>-1.5330602</v>
      </c>
      <c r="CZ50" s="5">
        <v>-7.8836430999999996</v>
      </c>
      <c r="DA50" s="6">
        <v>-1.5116048</v>
      </c>
      <c r="DB50" s="5">
        <v>-8.0955429999999993</v>
      </c>
      <c r="DC50" s="6">
        <v>-1.780178</v>
      </c>
      <c r="DD50" s="5">
        <v>-8.0758310000000009</v>
      </c>
      <c r="DE50" s="6">
        <v>-1.6506050000000001</v>
      </c>
      <c r="DF50" s="5">
        <v>-7.4093372999999998</v>
      </c>
      <c r="DG50" s="6">
        <v>-1.726758</v>
      </c>
      <c r="DH50" s="5">
        <v>-7.9652620000000001</v>
      </c>
      <c r="DI50" s="6">
        <v>-1.6973990000000001</v>
      </c>
      <c r="DJ50" s="5">
        <v>-7.9495260999999999</v>
      </c>
      <c r="DK50" s="6">
        <v>-1.4766174000000001</v>
      </c>
      <c r="DL50" s="5">
        <v>-7.69902</v>
      </c>
      <c r="DM50" s="6">
        <v>-1.4764900000000001</v>
      </c>
      <c r="DN50" s="5">
        <v>-7.7858577000000002</v>
      </c>
      <c r="DO50" s="6">
        <v>-1.3822846</v>
      </c>
      <c r="DP50" s="5">
        <v>-7.7198307000000002</v>
      </c>
      <c r="DQ50" s="6">
        <v>-1.5859371</v>
      </c>
      <c r="DR50" s="5">
        <v>-7.962008</v>
      </c>
      <c r="DS50" s="6">
        <v>-1.7152179999999999</v>
      </c>
      <c r="DT50" s="5">
        <v>-7.8561332999999998</v>
      </c>
      <c r="DU50" s="6">
        <v>-1.8230158000000001</v>
      </c>
      <c r="DV50" s="5">
        <v>-7.5246729999999999</v>
      </c>
      <c r="DW50" s="6">
        <v>-1.8378238</v>
      </c>
      <c r="DX50" s="5">
        <v>-7.6666129999999999</v>
      </c>
      <c r="DY50" s="6">
        <v>-1.513093</v>
      </c>
      <c r="DZ50" s="5">
        <v>-8.0573429999999995</v>
      </c>
      <c r="EA50" s="6">
        <v>-1.632579</v>
      </c>
      <c r="EB50" s="5">
        <v>-7.5464960000000003</v>
      </c>
      <c r="EC50" s="6">
        <v>-1.728308</v>
      </c>
      <c r="ED50" s="5">
        <v>-8.0805509999999998</v>
      </c>
      <c r="EE50" s="6">
        <v>-1.6419919999999999</v>
      </c>
      <c r="EF50" s="5">
        <v>-7.8889009999999997</v>
      </c>
      <c r="EG50" s="6">
        <v>-1.712941</v>
      </c>
      <c r="EH50" s="5">
        <v>-7.7390999999999996</v>
      </c>
      <c r="EI50" s="6">
        <v>-1.6846274999999999</v>
      </c>
      <c r="EJ50" s="5">
        <v>-7.9605449000000004</v>
      </c>
      <c r="EK50" s="6">
        <v>-1.6279887</v>
      </c>
      <c r="EL50" s="5">
        <v>-7.6184659999999997</v>
      </c>
      <c r="EM50" s="6">
        <v>-1.698644</v>
      </c>
      <c r="EN50" s="5">
        <v>-7.9750668999999998</v>
      </c>
      <c r="EO50" s="6">
        <v>-1.8249845</v>
      </c>
      <c r="EP50" s="5">
        <v>-7.4654097000000004</v>
      </c>
      <c r="EQ50" s="6">
        <v>-1.6696607999999999</v>
      </c>
      <c r="ER50" s="5">
        <v>-8.0986353999999992</v>
      </c>
      <c r="ES50" s="6">
        <v>-1.6134123</v>
      </c>
      <c r="ET50" s="5">
        <v>-7.9118979999999999</v>
      </c>
      <c r="EU50" s="6">
        <v>-1.7428840000000001</v>
      </c>
      <c r="EV50" s="5">
        <v>-8.0387734999999996</v>
      </c>
      <c r="EW50" s="6">
        <v>-1.6380808</v>
      </c>
      <c r="EX50" s="5">
        <v>-7.9881959</v>
      </c>
      <c r="EY50" s="6">
        <v>-1.6875024000000001</v>
      </c>
      <c r="EZ50" s="5">
        <v>-7.9201030000000001</v>
      </c>
      <c r="FA50" s="6">
        <v>-1.7693490000000001</v>
      </c>
      <c r="FB50" s="5">
        <v>-8.1367861999999995</v>
      </c>
      <c r="FC50" s="6">
        <v>-1.5425040000000001</v>
      </c>
      <c r="FD50" s="5">
        <v>-7.8711190000000002</v>
      </c>
      <c r="FE50" s="6">
        <v>-1.8820520000000001</v>
      </c>
      <c r="FF50" s="5">
        <v>-8.0109100000000009</v>
      </c>
      <c r="FG50" s="6">
        <v>-1.669386</v>
      </c>
      <c r="FH50" s="5">
        <v>-8.1411189999999998</v>
      </c>
      <c r="FI50" s="6">
        <v>-1.7947059999999999</v>
      </c>
      <c r="FJ50" s="5">
        <v>-7.7562540000000002</v>
      </c>
      <c r="FK50" s="6">
        <v>-1.5726059999999999</v>
      </c>
      <c r="FL50" s="5">
        <v>-8.1116332</v>
      </c>
      <c r="FM50" s="6">
        <v>-1.825534</v>
      </c>
      <c r="FN50" s="5">
        <v>-7.8480971000000004</v>
      </c>
      <c r="FO50" s="6">
        <v>-1.5462076</v>
      </c>
      <c r="FP50" s="5">
        <v>-8.2745610000000003</v>
      </c>
      <c r="FQ50" s="6">
        <v>-1.782535</v>
      </c>
      <c r="FR50" s="5">
        <v>-7.7284359</v>
      </c>
      <c r="FS50" s="6">
        <v>-1.5402621000000001</v>
      </c>
      <c r="FT50" s="5">
        <v>-8.0503649999999993</v>
      </c>
      <c r="FU50" s="6">
        <v>-1.4936370000000001</v>
      </c>
      <c r="FV50" s="5">
        <v>-7.799296</v>
      </c>
      <c r="FW50" s="6">
        <v>-1.8866780999999999</v>
      </c>
      <c r="FX50" s="5">
        <v>-7.9557824999999998</v>
      </c>
      <c r="FY50" s="6">
        <v>-1.5619303</v>
      </c>
      <c r="FZ50" s="5">
        <v>-7.9506433999999997</v>
      </c>
      <c r="GA50" s="6">
        <v>-1.5849572999999999</v>
      </c>
      <c r="GB50" s="5">
        <v>-7.8773499999999999</v>
      </c>
      <c r="GC50" s="6">
        <v>-1.516732</v>
      </c>
      <c r="GD50" s="257">
        <v>-7.9307509999999999</v>
      </c>
      <c r="GE50" s="258">
        <v>-1.5816619999999999</v>
      </c>
      <c r="GF50" s="257">
        <v>-8.0475849000000004</v>
      </c>
      <c r="GG50" s="258">
        <v>-1.5922148</v>
      </c>
      <c r="GH50" s="257">
        <v>-8.2221854000000008</v>
      </c>
      <c r="GI50" s="258">
        <v>-1.7416328000000001</v>
      </c>
      <c r="GJ50" s="257">
        <v>-7.9827199999999996</v>
      </c>
      <c r="GK50" s="258">
        <v>-1.5607009999999999</v>
      </c>
      <c r="GL50" s="257">
        <v>-8.2955134000000008</v>
      </c>
      <c r="GM50" s="258">
        <v>-1.4892662000000001</v>
      </c>
      <c r="GN50" s="257">
        <v>-7.7566750000000004</v>
      </c>
      <c r="GO50" s="258">
        <v>-1.733948</v>
      </c>
      <c r="GP50" s="257">
        <v>-7.9065560000000001</v>
      </c>
      <c r="GQ50" s="258">
        <v>-1.8613550000000001</v>
      </c>
      <c r="GR50" s="257">
        <v>-7.8495039999999996</v>
      </c>
      <c r="GS50" s="258">
        <v>-1.8289409999999999</v>
      </c>
    </row>
    <row r="51" spans="2:201">
      <c r="B51" s="5">
        <v>-8.4051571999999997</v>
      </c>
      <c r="C51" s="6">
        <v>-1.2156464</v>
      </c>
      <c r="D51" s="5">
        <v>-7.9442871999999998</v>
      </c>
      <c r="E51" s="6">
        <v>-1.1336766</v>
      </c>
      <c r="F51" s="5">
        <v>-8.0097380000000005</v>
      </c>
      <c r="G51" s="6">
        <v>-1.3406899999999999</v>
      </c>
      <c r="H51" s="5">
        <v>-7.9728507000000004</v>
      </c>
      <c r="I51" s="6">
        <v>-1.384762</v>
      </c>
      <c r="J51" s="5">
        <v>-8.1472695999999996</v>
      </c>
      <c r="K51" s="6">
        <v>-1.2646424999999999</v>
      </c>
      <c r="L51" s="5">
        <v>-7.6672710000000004</v>
      </c>
      <c r="M51" s="6">
        <v>-1.100411</v>
      </c>
      <c r="N51" s="5">
        <v>-7.8039860000000001</v>
      </c>
      <c r="O51" s="6">
        <v>-1.282986</v>
      </c>
      <c r="P51" s="5">
        <v>-7.5668439999999997</v>
      </c>
      <c r="Q51" s="6">
        <v>-1.2425889999999999</v>
      </c>
      <c r="R51" s="5">
        <v>-7.8942166</v>
      </c>
      <c r="S51" s="6">
        <v>-1.2535430000000001</v>
      </c>
      <c r="T51" s="5">
        <v>-7.5381662</v>
      </c>
      <c r="U51" s="6">
        <v>-1.2436988</v>
      </c>
      <c r="V51" s="5">
        <v>-8.1451519999999995</v>
      </c>
      <c r="W51" s="6">
        <v>-1.222904</v>
      </c>
      <c r="X51" s="5">
        <v>-7.9056579999999999</v>
      </c>
      <c r="Y51" s="6">
        <v>-1.1133010000000001</v>
      </c>
      <c r="Z51" s="5">
        <v>-8.2437924999999996</v>
      </c>
      <c r="AA51" s="6">
        <v>-1.1727508</v>
      </c>
      <c r="AB51" s="5">
        <v>-7.3754010000000001</v>
      </c>
      <c r="AC51" s="6">
        <v>-1.4193849999999999</v>
      </c>
      <c r="AD51" s="5">
        <v>-8.0803052999999991</v>
      </c>
      <c r="AE51" s="6">
        <v>-1.1895411</v>
      </c>
      <c r="AF51" s="5">
        <v>-7.9337850000000003</v>
      </c>
      <c r="AG51" s="6">
        <v>-1.143481</v>
      </c>
      <c r="AH51" s="5">
        <v>-7.7752559999999997</v>
      </c>
      <c r="AI51" s="6">
        <v>-1.2069110000000001</v>
      </c>
      <c r="AJ51" s="5">
        <v>-7.5980331000000003</v>
      </c>
      <c r="AK51" s="6">
        <v>-1.2260589</v>
      </c>
      <c r="AL51" s="5">
        <v>-7.7802803999999997</v>
      </c>
      <c r="AM51" s="6">
        <v>-1.3212478000000001</v>
      </c>
      <c r="AN51" s="5">
        <v>-8.1184448000000007</v>
      </c>
      <c r="AO51" s="6">
        <v>-1.3659585999999999</v>
      </c>
      <c r="AP51" s="5">
        <v>-7.8613809999999997</v>
      </c>
      <c r="AQ51" s="6">
        <v>-1.1297429999999999</v>
      </c>
      <c r="AR51" s="5">
        <v>-7.7807829999999996</v>
      </c>
      <c r="AS51" s="6">
        <v>-1.18059</v>
      </c>
      <c r="AT51" s="5">
        <v>-8.2526720000000005</v>
      </c>
      <c r="AU51" s="6">
        <v>-1.1828080000000001</v>
      </c>
      <c r="AV51" s="5">
        <v>-8.1092334000000008</v>
      </c>
      <c r="AW51" s="6">
        <v>-1.1753051999999999</v>
      </c>
      <c r="AX51" s="5">
        <v>-7.367356</v>
      </c>
      <c r="AY51" s="6">
        <v>-1.5207250000000001</v>
      </c>
      <c r="AZ51" s="5">
        <v>-8.1055670000000006</v>
      </c>
      <c r="BA51" s="6">
        <v>-1.2975357000000001</v>
      </c>
      <c r="BB51" s="5">
        <v>-7.3533989000000002</v>
      </c>
      <c r="BC51" s="6">
        <v>-1.2575523</v>
      </c>
      <c r="BD51" s="5">
        <v>-7.980156</v>
      </c>
      <c r="BE51" s="6">
        <v>-1.258888</v>
      </c>
      <c r="BF51" s="5">
        <v>-8.1169338999999994</v>
      </c>
      <c r="BG51" s="6">
        <v>-1.1065282000000001</v>
      </c>
      <c r="BH51" s="5">
        <v>-8.4151500000000006</v>
      </c>
      <c r="BI51" s="6">
        <v>-1.4942740000000001</v>
      </c>
      <c r="BJ51" s="5">
        <v>-8.1226935999999998</v>
      </c>
      <c r="BK51" s="6">
        <v>-1.2076777000000001</v>
      </c>
      <c r="BL51" s="5">
        <v>-7.5829599999999999</v>
      </c>
      <c r="BM51" s="6">
        <v>-1.283857</v>
      </c>
      <c r="BN51" s="5">
        <v>-7.7519439999999999</v>
      </c>
      <c r="BO51" s="6">
        <v>-1.25383</v>
      </c>
      <c r="BP51" s="5">
        <v>-7.8431230000000003</v>
      </c>
      <c r="BQ51" s="6">
        <v>-1.1518949999999999</v>
      </c>
      <c r="BR51" s="5">
        <v>-7.5768509999999996</v>
      </c>
      <c r="BS51" s="6">
        <v>-1.2417560000000001</v>
      </c>
      <c r="BT51" s="5">
        <v>-7.7692329999999998</v>
      </c>
      <c r="BU51" s="6">
        <v>-1.141354</v>
      </c>
      <c r="BV51" s="5">
        <v>-7.7640678999999997</v>
      </c>
      <c r="BW51" s="6">
        <v>-1.4549824</v>
      </c>
      <c r="BX51" s="5">
        <v>-7.7074604000000004</v>
      </c>
      <c r="BY51" s="6">
        <v>-1.0838719000000001</v>
      </c>
      <c r="BZ51" s="5">
        <v>-8.0094189999999994</v>
      </c>
      <c r="CA51" s="6">
        <v>-1.3284260000000001</v>
      </c>
      <c r="CB51" s="5">
        <v>-8.0423659999999995</v>
      </c>
      <c r="CC51" s="6">
        <v>-1.0608466999999999</v>
      </c>
      <c r="CD51" s="5">
        <v>-8.4226205000000007</v>
      </c>
      <c r="CE51" s="6">
        <v>-1.2493559000000001</v>
      </c>
      <c r="CF51" s="5">
        <v>-8.2267290000000006</v>
      </c>
      <c r="CG51" s="6">
        <v>-1.273752</v>
      </c>
      <c r="CH51" s="5">
        <v>-8.4795420000000004</v>
      </c>
      <c r="CI51" s="6">
        <v>-1.366457</v>
      </c>
      <c r="CJ51" s="5">
        <v>-7.8909779999999996</v>
      </c>
      <c r="CK51" s="6">
        <v>-1.033952</v>
      </c>
      <c r="CL51" s="5">
        <v>-8.0896229999999996</v>
      </c>
      <c r="CM51" s="6">
        <v>-1.3738170000000001</v>
      </c>
      <c r="CN51" s="5">
        <v>-7.6770300000000002</v>
      </c>
      <c r="CO51" s="6">
        <v>-1.2578659999999999</v>
      </c>
      <c r="CP51" s="5">
        <v>-7.8808454000000001</v>
      </c>
      <c r="CQ51" s="6">
        <v>-1.2422839999999999</v>
      </c>
      <c r="CR51" s="5">
        <v>-8.5046769999999992</v>
      </c>
      <c r="CS51" s="6">
        <v>-1.2371129999999999</v>
      </c>
      <c r="CT51" s="5">
        <v>-7.2194259000000001</v>
      </c>
      <c r="CU51" s="6">
        <v>-1.1345424</v>
      </c>
      <c r="CV51" s="5">
        <v>-7.8303026999999998</v>
      </c>
      <c r="CW51" s="6">
        <v>-1.3105764</v>
      </c>
      <c r="CX51" s="5">
        <v>-8.2688345000000005</v>
      </c>
      <c r="CY51" s="6">
        <v>-1.2076751999999999</v>
      </c>
      <c r="CZ51" s="5">
        <v>-7.8631063000000001</v>
      </c>
      <c r="DA51" s="6">
        <v>-1.3182322</v>
      </c>
      <c r="DB51" s="5">
        <v>-8.0505949999999995</v>
      </c>
      <c r="DC51" s="6">
        <v>-1.134144</v>
      </c>
      <c r="DD51" s="5">
        <v>-7.8951289999999998</v>
      </c>
      <c r="DE51" s="6">
        <v>-1.259053</v>
      </c>
      <c r="DF51" s="5">
        <v>-7.5063487999999996</v>
      </c>
      <c r="DG51" s="6">
        <v>-1.3025652000000001</v>
      </c>
      <c r="DH51" s="5">
        <v>-7.94672</v>
      </c>
      <c r="DI51" s="6">
        <v>-1.2906850000000001</v>
      </c>
      <c r="DJ51" s="5">
        <v>-8.0042363000000005</v>
      </c>
      <c r="DK51" s="6">
        <v>-1.2416343999999999</v>
      </c>
      <c r="DL51" s="5">
        <v>-7.8432370000000002</v>
      </c>
      <c r="DM51" s="6">
        <v>-1.2101660000000001</v>
      </c>
      <c r="DN51" s="5">
        <v>-7.9703831000000003</v>
      </c>
      <c r="DO51" s="6">
        <v>-1.1012234000000001</v>
      </c>
      <c r="DP51" s="5">
        <v>-7.6732633000000003</v>
      </c>
      <c r="DQ51" s="6">
        <v>-1.3199920000000001</v>
      </c>
      <c r="DR51" s="5">
        <v>-7.8996000000000004</v>
      </c>
      <c r="DS51" s="6">
        <v>-1.228445</v>
      </c>
      <c r="DT51" s="5">
        <v>-7.8083790999999998</v>
      </c>
      <c r="DU51" s="6">
        <v>-1.3205062999999999</v>
      </c>
      <c r="DV51" s="5">
        <v>-7.6432380999999996</v>
      </c>
      <c r="DW51" s="6">
        <v>-1.2612368</v>
      </c>
      <c r="DX51" s="5">
        <v>-7.7426760000000003</v>
      </c>
      <c r="DY51" s="6">
        <v>-1.1982539999999999</v>
      </c>
      <c r="DZ51" s="5">
        <v>-8.3280609999999999</v>
      </c>
      <c r="EA51" s="6">
        <v>-1.4109560000000001</v>
      </c>
      <c r="EB51" s="5">
        <v>-7.6330450000000001</v>
      </c>
      <c r="EC51" s="6">
        <v>-1.215241</v>
      </c>
      <c r="ED51" s="5">
        <v>-8.0362880000000008</v>
      </c>
      <c r="EE51" s="6">
        <v>-1.2398009999999999</v>
      </c>
      <c r="EF51" s="5">
        <v>-7.7304050000000002</v>
      </c>
      <c r="EG51" s="6">
        <v>-1.286529</v>
      </c>
      <c r="EH51" s="5">
        <v>-7.7375772999999999</v>
      </c>
      <c r="EI51" s="6">
        <v>-1.2070339999999999</v>
      </c>
      <c r="EJ51" s="5">
        <v>-7.758597</v>
      </c>
      <c r="EK51" s="6">
        <v>-1.3621274999999999</v>
      </c>
      <c r="EL51" s="5">
        <v>-7.514996</v>
      </c>
      <c r="EM51" s="6">
        <v>-1.4142859999999999</v>
      </c>
      <c r="EN51" s="5">
        <v>-7.9655535999999998</v>
      </c>
      <c r="EO51" s="6">
        <v>-1.2126885999999999</v>
      </c>
      <c r="EP51" s="5">
        <v>-7.5764430000000003</v>
      </c>
      <c r="EQ51" s="6">
        <v>-1.2060078000000001</v>
      </c>
      <c r="ER51" s="5">
        <v>-7.8933990999999999</v>
      </c>
      <c r="ES51" s="6">
        <v>-1.2567097</v>
      </c>
      <c r="ET51" s="5">
        <v>-7.9870929999999998</v>
      </c>
      <c r="EU51" s="6">
        <v>-1.264494</v>
      </c>
      <c r="EV51" s="5">
        <v>-7.9914186999999997</v>
      </c>
      <c r="EW51" s="6">
        <v>-1.2364732000000001</v>
      </c>
      <c r="EX51" s="5">
        <v>-7.8628017999999997</v>
      </c>
      <c r="EY51" s="6">
        <v>-1.3157676</v>
      </c>
      <c r="EZ51" s="5">
        <v>-8.1638640000000002</v>
      </c>
      <c r="FA51" s="6">
        <v>-1.3183849999999999</v>
      </c>
      <c r="FB51" s="5">
        <v>-8.2927701000000003</v>
      </c>
      <c r="FC51" s="6">
        <v>-1.2506341000000001</v>
      </c>
      <c r="FD51" s="5">
        <v>-7.5570550000000001</v>
      </c>
      <c r="FE51" s="6">
        <v>-1.4550149999999999</v>
      </c>
      <c r="FF51" s="5">
        <v>-7.9166319999999999</v>
      </c>
      <c r="FG51" s="6">
        <v>-1.3557570000000001</v>
      </c>
      <c r="FH51" s="5">
        <v>-8.1634550000000008</v>
      </c>
      <c r="FI51" s="6">
        <v>-1.321601</v>
      </c>
      <c r="FJ51" s="5">
        <v>-7.5802329999999998</v>
      </c>
      <c r="FK51" s="6">
        <v>-1.2516480000000001</v>
      </c>
      <c r="FL51" s="5">
        <v>-8.1134649999999997</v>
      </c>
      <c r="FM51" s="6">
        <v>-1.2700495999999999</v>
      </c>
      <c r="FN51" s="5">
        <v>-8.0788633999999995</v>
      </c>
      <c r="FO51" s="6">
        <v>-1.3734858000000001</v>
      </c>
      <c r="FP51" s="5">
        <v>-8.1357940000000006</v>
      </c>
      <c r="FQ51" s="6">
        <v>-1.5598970000000001</v>
      </c>
      <c r="FR51" s="5">
        <v>-7.5483836000000002</v>
      </c>
      <c r="FS51" s="6">
        <v>-1.3101073999999999</v>
      </c>
      <c r="FT51" s="5">
        <v>-8.0899760000000001</v>
      </c>
      <c r="FU51" s="6">
        <v>-1.2870159999999999</v>
      </c>
      <c r="FV51" s="5">
        <v>-7.9338321000000001</v>
      </c>
      <c r="FW51" s="6">
        <v>-1.4180375000000001</v>
      </c>
      <c r="FX51" s="5">
        <v>-7.8189453000000002</v>
      </c>
      <c r="FY51" s="6">
        <v>-1.2616404999999999</v>
      </c>
      <c r="FZ51" s="5">
        <v>-7.7996170999999999</v>
      </c>
      <c r="GA51" s="6">
        <v>-1.2014165999999999</v>
      </c>
      <c r="GB51" s="5">
        <v>-7.8829339999999997</v>
      </c>
      <c r="GC51" s="6">
        <v>-1.235357</v>
      </c>
      <c r="GD51" s="257">
        <v>-7.8626240000000003</v>
      </c>
      <c r="GE51" s="258">
        <v>-1.318867</v>
      </c>
      <c r="GF51" s="257">
        <v>-8.0408726999999995</v>
      </c>
      <c r="GG51" s="258">
        <v>-1.1417158999999999</v>
      </c>
      <c r="GH51" s="257">
        <v>-8.2275308000000003</v>
      </c>
      <c r="GI51" s="258">
        <v>-1.4419024</v>
      </c>
      <c r="GJ51" s="257">
        <v>-7.7596119999999997</v>
      </c>
      <c r="GK51" s="258">
        <v>-1.1931689999999999</v>
      </c>
      <c r="GL51" s="257">
        <v>-8.2684107000000004</v>
      </c>
      <c r="GM51" s="258">
        <v>-1.2390825000000001</v>
      </c>
      <c r="GN51" s="257">
        <v>-7.7736239999999999</v>
      </c>
      <c r="GO51" s="258">
        <v>-1.425068</v>
      </c>
      <c r="GP51" s="257">
        <v>-7.8232650000000001</v>
      </c>
      <c r="GQ51" s="258">
        <v>-1.204788</v>
      </c>
      <c r="GR51" s="257">
        <v>-7.8584699999999996</v>
      </c>
      <c r="GS51" s="258">
        <v>-1.2065889999999999</v>
      </c>
    </row>
    <row r="52" spans="2:201">
      <c r="B52" s="5">
        <v>-8.2301383999999995</v>
      </c>
      <c r="C52" s="6">
        <v>-1.5925298000000001</v>
      </c>
      <c r="D52" s="5">
        <v>-7.9527032999999996</v>
      </c>
      <c r="E52" s="6">
        <v>-1.6240713</v>
      </c>
      <c r="F52" s="5">
        <v>-7.7793609999999997</v>
      </c>
      <c r="G52" s="6">
        <v>-1.749468</v>
      </c>
      <c r="H52" s="5">
        <v>-7.4593800999999997</v>
      </c>
      <c r="I52" s="6">
        <v>-1.6637842</v>
      </c>
      <c r="J52" s="5">
        <v>-8.1983443999999999</v>
      </c>
      <c r="K52" s="6">
        <v>-1.7426025999999999</v>
      </c>
      <c r="L52" s="5">
        <v>-7.7078749999999996</v>
      </c>
      <c r="M52" s="6">
        <v>-1.5617239999999999</v>
      </c>
      <c r="N52" s="5">
        <v>-7.9502379999999997</v>
      </c>
      <c r="O52" s="6">
        <v>-1.960197</v>
      </c>
      <c r="P52" s="5">
        <v>-7.4378159999999998</v>
      </c>
      <c r="Q52" s="6">
        <v>-1.793755</v>
      </c>
      <c r="R52" s="5">
        <v>-7.8811954999999996</v>
      </c>
      <c r="S52" s="6">
        <v>-1.6555093000000001</v>
      </c>
      <c r="T52" s="5">
        <v>-7.6212809999999998</v>
      </c>
      <c r="U52" s="6">
        <v>-1.722523</v>
      </c>
      <c r="V52" s="5">
        <v>-8.1817189999999993</v>
      </c>
      <c r="W52" s="6">
        <v>-1.750909</v>
      </c>
      <c r="X52" s="5">
        <v>-7.4912599999999996</v>
      </c>
      <c r="Y52" s="6">
        <v>-1.621656</v>
      </c>
      <c r="Z52" s="5">
        <v>-8.2716697000000003</v>
      </c>
      <c r="AA52" s="6">
        <v>-1.6592214999999999</v>
      </c>
      <c r="AB52" s="5">
        <v>-7.3499600000000003</v>
      </c>
      <c r="AC52" s="6">
        <v>-1.814886</v>
      </c>
      <c r="AD52" s="5">
        <v>-7.9949287</v>
      </c>
      <c r="AE52" s="6">
        <v>-1.6554913</v>
      </c>
      <c r="AF52" s="5">
        <v>-8.0137529999999995</v>
      </c>
      <c r="AG52" s="6">
        <v>-1.547715</v>
      </c>
      <c r="AH52" s="5">
        <v>-7.6727569999999998</v>
      </c>
      <c r="AI52" s="6">
        <v>-1.7112210000000001</v>
      </c>
      <c r="AJ52" s="5">
        <v>-7.5532447999999999</v>
      </c>
      <c r="AK52" s="6">
        <v>-1.6222903</v>
      </c>
      <c r="AL52" s="5">
        <v>-7.9143815000000002</v>
      </c>
      <c r="AM52" s="6">
        <v>-1.6744858</v>
      </c>
      <c r="AN52" s="5">
        <v>-8.0219345999999998</v>
      </c>
      <c r="AO52" s="6">
        <v>-1.6645473</v>
      </c>
      <c r="AP52" s="5">
        <v>-7.7569330000000001</v>
      </c>
      <c r="AQ52" s="6">
        <v>-1.6240889999999999</v>
      </c>
      <c r="AR52" s="5">
        <v>-7.9729900000000002</v>
      </c>
      <c r="AS52" s="6">
        <v>-1.695314</v>
      </c>
      <c r="AT52" s="5">
        <v>-8.3465299999999996</v>
      </c>
      <c r="AU52" s="6">
        <v>-1.60364</v>
      </c>
      <c r="AV52" s="5">
        <v>-7.9717694000000003</v>
      </c>
      <c r="AW52" s="6">
        <v>-1.5784601</v>
      </c>
      <c r="AX52" s="5">
        <v>-7.4726379999999999</v>
      </c>
      <c r="AY52" s="6">
        <v>-1.917387</v>
      </c>
      <c r="AZ52" s="5">
        <v>-8.0364614000000003</v>
      </c>
      <c r="BA52" s="6">
        <v>-1.6365277</v>
      </c>
      <c r="BB52" s="5">
        <v>-7.3849118000000002</v>
      </c>
      <c r="BC52" s="6">
        <v>-1.7580667000000001</v>
      </c>
      <c r="BD52" s="5">
        <v>-7.9104669999999997</v>
      </c>
      <c r="BE52" s="6">
        <v>-1.7517799999999999</v>
      </c>
      <c r="BF52" s="5">
        <v>-7.9494213</v>
      </c>
      <c r="BG52" s="6">
        <v>-1.5320693999999999</v>
      </c>
      <c r="BH52" s="5">
        <v>-8.4052150000000001</v>
      </c>
      <c r="BI52" s="6">
        <v>-1.9795149999999999</v>
      </c>
      <c r="BJ52" s="5">
        <v>-7.8999538999999999</v>
      </c>
      <c r="BK52" s="6">
        <v>-1.630533</v>
      </c>
      <c r="BL52" s="5">
        <v>-7.5028329999999999</v>
      </c>
      <c r="BM52" s="6">
        <v>-1.616695</v>
      </c>
      <c r="BN52" s="5">
        <v>-7.8258900000000002</v>
      </c>
      <c r="BO52" s="6">
        <v>-1.61602</v>
      </c>
      <c r="BP52" s="5">
        <v>-7.7067459999999999</v>
      </c>
      <c r="BQ52" s="6">
        <v>-1.639068</v>
      </c>
      <c r="BR52" s="5">
        <v>-7.3918689999999998</v>
      </c>
      <c r="BS52" s="6">
        <v>-1.6527499999999999</v>
      </c>
      <c r="BT52" s="5">
        <v>-7.6648699999999996</v>
      </c>
      <c r="BU52" s="6">
        <v>-1.584077</v>
      </c>
      <c r="BV52" s="5">
        <v>-8.0646853000000007</v>
      </c>
      <c r="BW52" s="6">
        <v>-1.6731537999999999</v>
      </c>
      <c r="BX52" s="5">
        <v>-7.6567711999999997</v>
      </c>
      <c r="BY52" s="6">
        <v>-1.5054898999999999</v>
      </c>
      <c r="BZ52" s="5">
        <v>-7.8615060000000003</v>
      </c>
      <c r="CA52" s="6">
        <v>-1.882784</v>
      </c>
      <c r="CB52" s="5">
        <v>-8.1460930999999999</v>
      </c>
      <c r="CC52" s="6">
        <v>-1.581915</v>
      </c>
      <c r="CD52" s="5">
        <v>-8.2530783000000003</v>
      </c>
      <c r="CE52" s="6">
        <v>-1.737762</v>
      </c>
      <c r="CF52" s="5">
        <v>-8.1343759999999996</v>
      </c>
      <c r="CG52" s="6">
        <v>-1.6753279999999999</v>
      </c>
      <c r="CH52" s="5">
        <v>-8.1913</v>
      </c>
      <c r="CI52" s="6">
        <v>-1.8447659999999999</v>
      </c>
      <c r="CJ52" s="5">
        <v>-7.9944090000000001</v>
      </c>
      <c r="CK52" s="6">
        <v>-1.803607</v>
      </c>
      <c r="CL52" s="5">
        <v>-8.1131410000000006</v>
      </c>
      <c r="CM52" s="6">
        <v>-1.897113</v>
      </c>
      <c r="CN52" s="5">
        <v>-7.5718259999999997</v>
      </c>
      <c r="CO52" s="6">
        <v>-1.645052</v>
      </c>
      <c r="CP52" s="5">
        <v>-7.7998155999999996</v>
      </c>
      <c r="CQ52" s="6">
        <v>-1.5746267</v>
      </c>
      <c r="CR52" s="5">
        <v>-8.3505050000000001</v>
      </c>
      <c r="CS52" s="6">
        <v>-1.787614</v>
      </c>
      <c r="CT52" s="5">
        <v>-7.1994230000000003</v>
      </c>
      <c r="CU52" s="6">
        <v>-1.6400089</v>
      </c>
      <c r="CV52" s="5">
        <v>-7.7098012999999996</v>
      </c>
      <c r="CW52" s="6">
        <v>-1.8429352000000001</v>
      </c>
      <c r="CX52" s="5">
        <v>-8.1753695999999998</v>
      </c>
      <c r="CY52" s="6">
        <v>-1.6236409999999999</v>
      </c>
      <c r="CZ52" s="5">
        <v>-7.8712197000000002</v>
      </c>
      <c r="DA52" s="6">
        <v>-1.5214768999999999</v>
      </c>
      <c r="DB52" s="5">
        <v>-8.1445670000000003</v>
      </c>
      <c r="DC52" s="6">
        <v>-1.6153150000000001</v>
      </c>
      <c r="DD52" s="5">
        <v>-8.0728950000000008</v>
      </c>
      <c r="DE52" s="6">
        <v>-1.877535</v>
      </c>
      <c r="DF52" s="5">
        <v>-7.6200327000000003</v>
      </c>
      <c r="DG52" s="6">
        <v>-1.8246846000000001</v>
      </c>
      <c r="DH52" s="5">
        <v>-7.9700009999999999</v>
      </c>
      <c r="DI52" s="6">
        <v>-1.643337</v>
      </c>
      <c r="DJ52" s="5">
        <v>-7.8957708000000002</v>
      </c>
      <c r="DK52" s="6">
        <v>-1.6590042</v>
      </c>
      <c r="DL52" s="5">
        <v>-7.7937510000000003</v>
      </c>
      <c r="DM52" s="6">
        <v>-1.727141</v>
      </c>
      <c r="DN52" s="5">
        <v>-7.7376771</v>
      </c>
      <c r="DO52" s="6">
        <v>-1.3494854999999999</v>
      </c>
      <c r="DP52" s="5">
        <v>-7.5711316999999996</v>
      </c>
      <c r="DQ52" s="6">
        <v>-1.6848764000000001</v>
      </c>
      <c r="DR52" s="5">
        <v>-7.7654459999999998</v>
      </c>
      <c r="DS52" s="6">
        <v>-1.6930149999999999</v>
      </c>
      <c r="DT52" s="5">
        <v>-7.7295446999999999</v>
      </c>
      <c r="DU52" s="6">
        <v>-1.7406736</v>
      </c>
      <c r="DV52" s="5">
        <v>-7.4518636000000003</v>
      </c>
      <c r="DW52" s="6">
        <v>-1.7384501000000001</v>
      </c>
      <c r="DX52" s="5">
        <v>-7.4628350000000001</v>
      </c>
      <c r="DY52" s="6">
        <v>-1.6073470000000001</v>
      </c>
      <c r="DZ52" s="5">
        <v>-7.9395410000000002</v>
      </c>
      <c r="EA52" s="6">
        <v>-1.6080399999999999</v>
      </c>
      <c r="EB52" s="5">
        <v>-7.4168779999999996</v>
      </c>
      <c r="EC52" s="6">
        <v>-1.799717</v>
      </c>
      <c r="ED52" s="5">
        <v>-7.9884320000000004</v>
      </c>
      <c r="EE52" s="6">
        <v>-1.9375039999999999</v>
      </c>
      <c r="EF52" s="5">
        <v>-7.6704080000000001</v>
      </c>
      <c r="EG52" s="6">
        <v>-1.710237</v>
      </c>
      <c r="EH52" s="5">
        <v>-7.6997941000000001</v>
      </c>
      <c r="EI52" s="6">
        <v>-1.6731208</v>
      </c>
      <c r="EJ52" s="5">
        <v>-7.8827794999999998</v>
      </c>
      <c r="EK52" s="6">
        <v>-1.7477852</v>
      </c>
      <c r="EL52" s="5">
        <v>-7.3925739999999998</v>
      </c>
      <c r="EM52" s="6">
        <v>-1.774392</v>
      </c>
      <c r="EN52" s="5">
        <v>-7.951848</v>
      </c>
      <c r="EO52" s="6">
        <v>-1.8819243000000001</v>
      </c>
      <c r="EP52" s="5">
        <v>-7.5554877999999999</v>
      </c>
      <c r="EQ52" s="6">
        <v>-1.5646736999999999</v>
      </c>
      <c r="ER52" s="5">
        <v>-8.0266038999999996</v>
      </c>
      <c r="ES52" s="6">
        <v>-1.7177883</v>
      </c>
      <c r="ET52" s="5">
        <v>-7.7231639999999997</v>
      </c>
      <c r="EU52" s="6">
        <v>-1.7837080000000001</v>
      </c>
      <c r="EV52" s="5">
        <v>-8.0044739000000007</v>
      </c>
      <c r="EW52" s="6">
        <v>-1.9480151999999999</v>
      </c>
      <c r="EX52" s="5">
        <v>-8.0222747000000005</v>
      </c>
      <c r="EY52" s="6">
        <v>-1.6073227999999999</v>
      </c>
      <c r="EZ52" s="5">
        <v>-7.8424180000000003</v>
      </c>
      <c r="FA52" s="6">
        <v>-1.5985149999999999</v>
      </c>
      <c r="FB52" s="5">
        <v>-8.2055354000000005</v>
      </c>
      <c r="FC52" s="6">
        <v>-1.6680249</v>
      </c>
      <c r="FD52" s="5">
        <v>-7.6074510000000002</v>
      </c>
      <c r="FE52" s="6">
        <v>-1.8099959999999999</v>
      </c>
      <c r="FF52" s="5">
        <v>-8.0443859999999994</v>
      </c>
      <c r="FG52" s="6">
        <v>-1.9571620000000001</v>
      </c>
      <c r="FH52" s="5">
        <v>-8.0720690000000008</v>
      </c>
      <c r="FI52" s="6">
        <v>-1.802441</v>
      </c>
      <c r="FJ52" s="5">
        <v>-7.5199129999999998</v>
      </c>
      <c r="FK52" s="6">
        <v>-1.5917239999999999</v>
      </c>
      <c r="FL52" s="5">
        <v>-7.8736870999999997</v>
      </c>
      <c r="FM52" s="6">
        <v>-1.6684422999999999</v>
      </c>
      <c r="FN52" s="5">
        <v>-8.0836351000000004</v>
      </c>
      <c r="FO52" s="6">
        <v>-1.6417173</v>
      </c>
      <c r="FP52" s="5">
        <v>-7.7333059999999998</v>
      </c>
      <c r="FQ52" s="6">
        <v>-1.854053</v>
      </c>
      <c r="FR52" s="5">
        <v>-7.4644161000000002</v>
      </c>
      <c r="FS52" s="6">
        <v>-1.6820991999999999</v>
      </c>
      <c r="FT52" s="5">
        <v>-7.8844880000000002</v>
      </c>
      <c r="FU52" s="6">
        <v>-1.9025080000000001</v>
      </c>
      <c r="FV52" s="5">
        <v>-7.9543397000000002</v>
      </c>
      <c r="FW52" s="6">
        <v>-1.7816288</v>
      </c>
      <c r="FX52" s="5">
        <v>-7.8510479000000002</v>
      </c>
      <c r="FY52" s="6">
        <v>-1.5740399</v>
      </c>
      <c r="FZ52" s="5">
        <v>-7.7678272000000002</v>
      </c>
      <c r="GA52" s="6">
        <v>-1.6030882</v>
      </c>
      <c r="GB52" s="5">
        <v>-7.6577970000000004</v>
      </c>
      <c r="GC52" s="6">
        <v>-1.6591750000000001</v>
      </c>
      <c r="GD52" s="257">
        <v>-7.6727999999999996</v>
      </c>
      <c r="GE52" s="258">
        <v>-1.6976009999999999</v>
      </c>
      <c r="GF52" s="257">
        <v>-8.0911805000000001</v>
      </c>
      <c r="GG52" s="258">
        <v>-1.4528449000000001</v>
      </c>
      <c r="GH52" s="257">
        <v>-8.1639380999999993</v>
      </c>
      <c r="GI52" s="258">
        <v>-1.7751351</v>
      </c>
      <c r="GJ52" s="257">
        <v>-7.6844910000000004</v>
      </c>
      <c r="GK52" s="258">
        <v>-1.865135</v>
      </c>
      <c r="GL52" s="257">
        <v>-8.1961578999999993</v>
      </c>
      <c r="GM52" s="258">
        <v>-1.6986751</v>
      </c>
      <c r="GN52" s="257">
        <v>-7.8400530000000002</v>
      </c>
      <c r="GO52" s="258">
        <v>-1.8394699999999999</v>
      </c>
      <c r="GP52" s="257">
        <v>-7.9720440000000004</v>
      </c>
      <c r="GQ52" s="258">
        <v>-1.938723</v>
      </c>
      <c r="GR52" s="257">
        <v>-7.6983430000000004</v>
      </c>
      <c r="GS52" s="258">
        <v>-1.885022</v>
      </c>
    </row>
    <row r="53" spans="2:201">
      <c r="B53" s="5">
        <v>-7.9220391000000001</v>
      </c>
      <c r="C53" s="6">
        <v>-1.6218627000000001</v>
      </c>
      <c r="D53" s="5">
        <v>-7.8263935</v>
      </c>
      <c r="E53" s="6">
        <v>-1.5540636999999999</v>
      </c>
      <c r="F53" s="5">
        <v>-7.6464420000000004</v>
      </c>
      <c r="G53" s="6">
        <v>-1.650293</v>
      </c>
      <c r="H53" s="5">
        <v>-7.3740098999999999</v>
      </c>
      <c r="I53" s="6">
        <v>-1.6004588</v>
      </c>
      <c r="J53" s="5">
        <v>-8.1194576999999999</v>
      </c>
      <c r="K53" s="6">
        <v>-1.7466237</v>
      </c>
      <c r="L53" s="5">
        <v>-7.773485</v>
      </c>
      <c r="M53" s="6">
        <v>-1.6669400000000001</v>
      </c>
      <c r="N53" s="5">
        <v>-7.9035500000000001</v>
      </c>
      <c r="O53" s="6">
        <v>-1.847477</v>
      </c>
      <c r="P53" s="5">
        <v>-7.3884990000000004</v>
      </c>
      <c r="Q53" s="6">
        <v>-1.8914569999999999</v>
      </c>
      <c r="R53" s="5">
        <v>-7.5116025000000004</v>
      </c>
      <c r="S53" s="6">
        <v>-1.6575271</v>
      </c>
      <c r="T53" s="5">
        <v>-7.48935</v>
      </c>
      <c r="U53" s="6">
        <v>-1.5679099000000001</v>
      </c>
      <c r="V53" s="5">
        <v>-7.9435260000000003</v>
      </c>
      <c r="W53" s="6">
        <v>-1.710925</v>
      </c>
      <c r="X53" s="5">
        <v>-7.3662609999999997</v>
      </c>
      <c r="Y53" s="6">
        <v>-1.6818610000000001</v>
      </c>
      <c r="Z53" s="5">
        <v>-8.0379334999999994</v>
      </c>
      <c r="AA53" s="6">
        <v>-1.7913383000000001</v>
      </c>
      <c r="AB53" s="5">
        <v>-7.1173599999999997</v>
      </c>
      <c r="AC53" s="6">
        <v>-1.751849</v>
      </c>
      <c r="AD53" s="5">
        <v>-7.8100724000000001</v>
      </c>
      <c r="AE53" s="6">
        <v>-1.5769723</v>
      </c>
      <c r="AF53" s="5">
        <v>-7.9845300000000003</v>
      </c>
      <c r="AG53" s="6">
        <v>-1.5349969999999999</v>
      </c>
      <c r="AH53" s="5">
        <v>-7.7155519999999997</v>
      </c>
      <c r="AI53" s="6">
        <v>-1.668358</v>
      </c>
      <c r="AJ53" s="5">
        <v>-7.3670745999999996</v>
      </c>
      <c r="AK53" s="6">
        <v>-1.4253457</v>
      </c>
      <c r="AL53" s="5">
        <v>-7.5363211999999997</v>
      </c>
      <c r="AM53" s="6">
        <v>-1.5538498999999999</v>
      </c>
      <c r="AN53" s="5">
        <v>-7.8605646</v>
      </c>
      <c r="AO53" s="6">
        <v>-1.5021108000000001</v>
      </c>
      <c r="AP53" s="5">
        <v>-7.5727549999999999</v>
      </c>
      <c r="AQ53" s="6">
        <v>-1.462269</v>
      </c>
      <c r="AR53" s="5">
        <v>-7.7205769999999996</v>
      </c>
      <c r="AS53" s="6">
        <v>-1.715654</v>
      </c>
      <c r="AT53" s="5">
        <v>-8.4180119999999992</v>
      </c>
      <c r="AU53" s="6">
        <v>-1.5086599999999999</v>
      </c>
      <c r="AV53" s="5">
        <v>-7.7403369</v>
      </c>
      <c r="AW53" s="6">
        <v>-1.4634938</v>
      </c>
      <c r="AX53" s="5">
        <v>-7.2816710000000002</v>
      </c>
      <c r="AY53" s="6">
        <v>-1.8438969999999999</v>
      </c>
      <c r="AZ53" s="5">
        <v>-8.0674893999999995</v>
      </c>
      <c r="BA53" s="6">
        <v>-1.5420210999999999</v>
      </c>
      <c r="BB53" s="5">
        <v>-7.1424684000000003</v>
      </c>
      <c r="BC53" s="6">
        <v>-1.5638510999999999</v>
      </c>
      <c r="BD53" s="5">
        <v>-8.0107300000000006</v>
      </c>
      <c r="BE53" s="6">
        <v>-1.6206</v>
      </c>
      <c r="BF53" s="5">
        <v>-7.8997831999999999</v>
      </c>
      <c r="BG53" s="6">
        <v>-1.6123639999999999</v>
      </c>
      <c r="BH53" s="5">
        <v>-8.2682369999999992</v>
      </c>
      <c r="BI53" s="6">
        <v>-1.791301</v>
      </c>
      <c r="BJ53" s="5">
        <v>-7.7038348000000001</v>
      </c>
      <c r="BK53" s="6">
        <v>-1.3568134000000001</v>
      </c>
      <c r="BL53" s="5">
        <v>-7.599005</v>
      </c>
      <c r="BM53" s="6">
        <v>-1.7126030000000001</v>
      </c>
      <c r="BN53" s="5">
        <v>-7.4737869999999997</v>
      </c>
      <c r="BO53" s="6">
        <v>-1.591388</v>
      </c>
      <c r="BP53" s="5">
        <v>-7.7396659999999997</v>
      </c>
      <c r="BQ53" s="6">
        <v>-1.6943490000000001</v>
      </c>
      <c r="BR53" s="5">
        <v>-7.3738109999999999</v>
      </c>
      <c r="BS53" s="6">
        <v>-1.702753</v>
      </c>
      <c r="BT53" s="5">
        <v>-7.6517590000000002</v>
      </c>
      <c r="BU53" s="6">
        <v>-1.495207</v>
      </c>
      <c r="BV53" s="5">
        <v>-7.8034124</v>
      </c>
      <c r="BW53" s="6">
        <v>-1.5686222999999999</v>
      </c>
      <c r="BX53" s="5">
        <v>-7.2447619999999997</v>
      </c>
      <c r="BY53" s="6">
        <v>-1.6384695</v>
      </c>
      <c r="BZ53" s="5">
        <v>-7.5576429999999997</v>
      </c>
      <c r="CA53" s="6">
        <v>-1.687562</v>
      </c>
      <c r="CB53" s="5">
        <v>-7.8593321999999999</v>
      </c>
      <c r="CC53" s="6">
        <v>-1.4237152</v>
      </c>
      <c r="CD53" s="5">
        <v>-8.0096779999999992</v>
      </c>
      <c r="CE53" s="6">
        <v>-1.5203301</v>
      </c>
      <c r="CF53" s="5">
        <v>-7.9671940000000001</v>
      </c>
      <c r="CG53" s="6">
        <v>-1.5229969999999999</v>
      </c>
      <c r="CH53" s="5">
        <v>-7.9283029999999997</v>
      </c>
      <c r="CI53" s="6">
        <v>-1.659227</v>
      </c>
      <c r="CJ53" s="5">
        <v>-8.2037230000000001</v>
      </c>
      <c r="CK53" s="6">
        <v>-1.4494119999999999</v>
      </c>
      <c r="CL53" s="5">
        <v>-7.8074120000000002</v>
      </c>
      <c r="CM53" s="6">
        <v>-1.7650539999999999</v>
      </c>
      <c r="CN53" s="5">
        <v>-7.466939</v>
      </c>
      <c r="CO53" s="6">
        <v>-1.592638</v>
      </c>
      <c r="CP53" s="5">
        <v>-7.6186433999999998</v>
      </c>
      <c r="CQ53" s="6">
        <v>-1.6037840000000001</v>
      </c>
      <c r="CR53" s="5">
        <v>-8.0223049999999994</v>
      </c>
      <c r="CS53" s="6">
        <v>-1.8468260000000001</v>
      </c>
      <c r="CT53" s="5">
        <v>-7.0995594000000004</v>
      </c>
      <c r="CU53" s="6">
        <v>-1.6119412</v>
      </c>
      <c r="CV53" s="5">
        <v>-7.7291420999999998</v>
      </c>
      <c r="CW53" s="6">
        <v>-1.5925041</v>
      </c>
      <c r="CX53" s="5">
        <v>-7.9452132000000004</v>
      </c>
      <c r="CY53" s="6">
        <v>-1.7328425999999999</v>
      </c>
      <c r="CZ53" s="5">
        <v>-7.6421403000000003</v>
      </c>
      <c r="DA53" s="6">
        <v>-1.5036411000000001</v>
      </c>
      <c r="DB53" s="5">
        <v>-8.2305670000000006</v>
      </c>
      <c r="DC53" s="6">
        <v>-1.7845070000000001</v>
      </c>
      <c r="DD53" s="5">
        <v>-7.7297640000000003</v>
      </c>
      <c r="DE53" s="6">
        <v>-1.786545</v>
      </c>
      <c r="DF53" s="5">
        <v>-7.4112577000000002</v>
      </c>
      <c r="DG53" s="6">
        <v>-1.5898104</v>
      </c>
      <c r="DH53" s="5">
        <v>-8.0093049999999995</v>
      </c>
      <c r="DI53" s="6">
        <v>-1.6022970000000001</v>
      </c>
      <c r="DJ53" s="5">
        <v>-7.6622057000000003</v>
      </c>
      <c r="DK53" s="6">
        <v>-1.5557927</v>
      </c>
      <c r="DL53" s="5">
        <v>-7.6659170000000003</v>
      </c>
      <c r="DM53" s="6">
        <v>-1.5072190000000001</v>
      </c>
      <c r="DN53" s="5">
        <v>-7.7301912000000002</v>
      </c>
      <c r="DO53" s="6">
        <v>-1.4342031</v>
      </c>
      <c r="DP53" s="5">
        <v>-7.3620416999999998</v>
      </c>
      <c r="DQ53" s="6">
        <v>-1.7406528999999999</v>
      </c>
      <c r="DR53" s="5">
        <v>-7.4200819999999998</v>
      </c>
      <c r="DS53" s="6">
        <v>-1.6375059999999999</v>
      </c>
      <c r="DT53" s="5">
        <v>-7.5598305000000003</v>
      </c>
      <c r="DU53" s="6">
        <v>-1.7409695000000001</v>
      </c>
      <c r="DV53" s="5">
        <v>-7.1366582999999997</v>
      </c>
      <c r="DW53" s="6">
        <v>-1.5970513</v>
      </c>
      <c r="DX53" s="5">
        <v>-7.2665150000000001</v>
      </c>
      <c r="DY53" s="6">
        <v>-1.6323289999999999</v>
      </c>
      <c r="DZ53" s="5">
        <v>-7.7598630000000002</v>
      </c>
      <c r="EA53" s="6">
        <v>-1.537898</v>
      </c>
      <c r="EB53" s="5">
        <v>-7.4059249999999999</v>
      </c>
      <c r="EC53" s="6">
        <v>-1.583737</v>
      </c>
      <c r="ED53" s="5">
        <v>-7.7478590000000001</v>
      </c>
      <c r="EE53" s="6">
        <v>-1.749674</v>
      </c>
      <c r="EF53" s="5">
        <v>-7.6601980000000003</v>
      </c>
      <c r="EG53" s="6">
        <v>-1.7142489999999999</v>
      </c>
      <c r="EH53" s="5">
        <v>-7.7662434999999999</v>
      </c>
      <c r="EI53" s="6">
        <v>-1.6386262</v>
      </c>
      <c r="EJ53" s="5">
        <v>-7.8653440000000003</v>
      </c>
      <c r="EK53" s="6">
        <v>-1.6229582</v>
      </c>
      <c r="EL53" s="5">
        <v>-7.4507760000000003</v>
      </c>
      <c r="EM53" s="6">
        <v>-1.6891449999999999</v>
      </c>
      <c r="EN53" s="5">
        <v>-7.6656798000000004</v>
      </c>
      <c r="EO53" s="6">
        <v>-1.9245736</v>
      </c>
      <c r="EP53" s="5">
        <v>-7.4208170000000004</v>
      </c>
      <c r="EQ53" s="6">
        <v>-1.6108906999999999</v>
      </c>
      <c r="ER53" s="5">
        <v>-7.5815830000000002</v>
      </c>
      <c r="ES53" s="6">
        <v>-1.6722299</v>
      </c>
      <c r="ET53" s="5">
        <v>-7.3822260000000002</v>
      </c>
      <c r="EU53" s="6">
        <v>-1.808155</v>
      </c>
      <c r="EV53" s="5">
        <v>-8.0730996000000008</v>
      </c>
      <c r="EW53" s="6">
        <v>-1.6589992</v>
      </c>
      <c r="EX53" s="5">
        <v>-7.8159358000000001</v>
      </c>
      <c r="EY53" s="6">
        <v>-1.5503635</v>
      </c>
      <c r="EZ53" s="5">
        <v>-7.6437629999999999</v>
      </c>
      <c r="FA53" s="6">
        <v>-1.5824830000000001</v>
      </c>
      <c r="FB53" s="5">
        <v>-8.1565809999999992</v>
      </c>
      <c r="FC53" s="6">
        <v>-1.5614463000000001</v>
      </c>
      <c r="FD53" s="5">
        <v>-7.4759260000000003</v>
      </c>
      <c r="FE53" s="6">
        <v>-1.696331</v>
      </c>
      <c r="FF53" s="5">
        <v>-7.7909459999999999</v>
      </c>
      <c r="FG53" s="6">
        <v>-1.7929999999999999</v>
      </c>
      <c r="FH53" s="5">
        <v>-7.7854619999999999</v>
      </c>
      <c r="FI53" s="6">
        <v>-1.7783519999999999</v>
      </c>
      <c r="FJ53" s="5">
        <v>-7.6350910000000001</v>
      </c>
      <c r="FK53" s="6">
        <v>-1.4751840000000001</v>
      </c>
      <c r="FL53" s="5">
        <v>-7.6295612999999998</v>
      </c>
      <c r="FM53" s="6">
        <v>-1.7302316</v>
      </c>
      <c r="FN53" s="5">
        <v>-7.8793702999999997</v>
      </c>
      <c r="FO53" s="6">
        <v>-1.5622887999999999</v>
      </c>
      <c r="FP53" s="5">
        <v>-7.7556320000000003</v>
      </c>
      <c r="FQ53" s="6">
        <v>-1.7583580000000001</v>
      </c>
      <c r="FR53" s="5">
        <v>-7.6945230999999996</v>
      </c>
      <c r="FS53" s="6">
        <v>-1.5477293999999999</v>
      </c>
      <c r="FT53" s="5">
        <v>-7.8529309999999999</v>
      </c>
      <c r="FU53" s="6">
        <v>-1.6282669999999999</v>
      </c>
      <c r="FV53" s="5">
        <v>-7.6970837000000003</v>
      </c>
      <c r="FW53" s="6">
        <v>-1.7752847</v>
      </c>
      <c r="FX53" s="5">
        <v>-7.6740902000000002</v>
      </c>
      <c r="FY53" s="6">
        <v>-1.5072691</v>
      </c>
      <c r="FZ53" s="5">
        <v>-7.7540066000000003</v>
      </c>
      <c r="GA53" s="6">
        <v>-1.6269602000000001</v>
      </c>
      <c r="GB53" s="5">
        <v>-7.6783760000000001</v>
      </c>
      <c r="GC53" s="6">
        <v>-1.6642650000000001</v>
      </c>
      <c r="GD53" s="257">
        <v>-7.6297290000000002</v>
      </c>
      <c r="GE53" s="258">
        <v>-1.6376280000000001</v>
      </c>
      <c r="GF53" s="257">
        <v>-7.7935720000000002</v>
      </c>
      <c r="GG53" s="258">
        <v>-1.4620005</v>
      </c>
      <c r="GH53" s="257">
        <v>-7.9692945000000002</v>
      </c>
      <c r="GI53" s="258">
        <v>-1.7949459000000001</v>
      </c>
      <c r="GJ53" s="257">
        <v>-7.5389439999999999</v>
      </c>
      <c r="GK53" s="258">
        <v>-1.4899439999999999</v>
      </c>
      <c r="GL53" s="257">
        <v>-8.1920172000000004</v>
      </c>
      <c r="GM53" s="258">
        <v>-1.5064668000000001</v>
      </c>
      <c r="GN53" s="257">
        <v>-7.7306679999999997</v>
      </c>
      <c r="GO53" s="258">
        <v>-1.937235</v>
      </c>
      <c r="GP53" s="257">
        <v>-7.9214310000000001</v>
      </c>
      <c r="GQ53" s="258">
        <v>-1.7426649999999999</v>
      </c>
      <c r="GR53" s="257">
        <v>-7.6089719999999996</v>
      </c>
      <c r="GS53" s="258">
        <v>-1.711573</v>
      </c>
    </row>
    <row r="54" spans="2:201">
      <c r="B54" s="5">
        <v>-7.7617139000000002</v>
      </c>
      <c r="C54" s="6">
        <v>-1.8843783999999999</v>
      </c>
      <c r="D54" s="5">
        <v>-7.6532473000000003</v>
      </c>
      <c r="E54" s="6">
        <v>-1.6659313</v>
      </c>
      <c r="F54" s="5">
        <v>-7.3644949999999998</v>
      </c>
      <c r="G54" s="6">
        <v>-1.9360679999999999</v>
      </c>
      <c r="H54" s="5">
        <v>-7.311801</v>
      </c>
      <c r="I54" s="6">
        <v>-1.7102354</v>
      </c>
      <c r="J54" s="5">
        <v>-8.1559679000000003</v>
      </c>
      <c r="K54" s="6">
        <v>-1.6992392999999999</v>
      </c>
      <c r="L54" s="5">
        <v>-7.8391060000000001</v>
      </c>
      <c r="M54" s="6">
        <v>-1.682159</v>
      </c>
      <c r="N54" s="5">
        <v>-7.5349839999999997</v>
      </c>
      <c r="O54" s="6">
        <v>-2.127888</v>
      </c>
      <c r="P54" s="5">
        <v>-7.164212</v>
      </c>
      <c r="Q54" s="6">
        <v>-1.8270169999999999</v>
      </c>
      <c r="R54" s="5">
        <v>-7.3593713999999997</v>
      </c>
      <c r="S54" s="6">
        <v>-1.7408987</v>
      </c>
      <c r="T54" s="5">
        <v>-7.4414037999999998</v>
      </c>
      <c r="U54" s="6">
        <v>-1.8782154</v>
      </c>
      <c r="V54" s="5">
        <v>-7.96821</v>
      </c>
      <c r="W54" s="6">
        <v>-1.8611740000000001</v>
      </c>
      <c r="X54" s="5">
        <v>-7.340929</v>
      </c>
      <c r="Y54" s="6">
        <v>-1.7749060000000001</v>
      </c>
      <c r="Z54" s="5">
        <v>-7.8023299000000002</v>
      </c>
      <c r="AA54" s="6">
        <v>-1.6748483999999999</v>
      </c>
      <c r="AB54" s="5">
        <v>-7.1951080000000003</v>
      </c>
      <c r="AC54" s="6">
        <v>-1.8495839999999999</v>
      </c>
      <c r="AD54" s="5">
        <v>-7.7107707999999997</v>
      </c>
      <c r="AE54" s="6">
        <v>-1.5442393999999999</v>
      </c>
      <c r="AF54" s="5">
        <v>-8.0358409999999996</v>
      </c>
      <c r="AG54" s="6">
        <v>-1.76233</v>
      </c>
      <c r="AH54" s="5">
        <v>-7.5881990000000004</v>
      </c>
      <c r="AI54" s="6">
        <v>-1.8660680000000001</v>
      </c>
      <c r="AJ54" s="5">
        <v>-7.4046656999999998</v>
      </c>
      <c r="AK54" s="6">
        <v>-1.5830743</v>
      </c>
      <c r="AL54" s="5">
        <v>-7.5275496000000004</v>
      </c>
      <c r="AM54" s="6">
        <v>-1.5697224000000001</v>
      </c>
      <c r="AN54" s="5">
        <v>-7.8717442000000002</v>
      </c>
      <c r="AO54" s="6">
        <v>-1.8177516</v>
      </c>
      <c r="AP54" s="5">
        <v>-7.7204050000000004</v>
      </c>
      <c r="AQ54" s="6">
        <v>-1.6025929999999999</v>
      </c>
      <c r="AR54" s="5">
        <v>-7.8450040000000003</v>
      </c>
      <c r="AS54" s="6">
        <v>-1.647815</v>
      </c>
      <c r="AT54" s="5">
        <v>-8.0889749999999996</v>
      </c>
      <c r="AU54" s="6">
        <v>-1.700234</v>
      </c>
      <c r="AV54" s="5">
        <v>-7.7813923999999997</v>
      </c>
      <c r="AW54" s="6">
        <v>-1.8350381</v>
      </c>
      <c r="AX54" s="5">
        <v>-7.3118530000000002</v>
      </c>
      <c r="AY54" s="6">
        <v>-1.900512</v>
      </c>
      <c r="AZ54" s="5">
        <v>-8.0922324999999997</v>
      </c>
      <c r="BA54" s="6">
        <v>-1.8817379000000001</v>
      </c>
      <c r="BB54" s="5">
        <v>-7.2142944</v>
      </c>
      <c r="BC54" s="6">
        <v>-1.7965266</v>
      </c>
      <c r="BD54" s="5">
        <v>-7.525798</v>
      </c>
      <c r="BE54" s="6">
        <v>-1.797825</v>
      </c>
      <c r="BF54" s="5">
        <v>-7.9354088000000003</v>
      </c>
      <c r="BG54" s="6">
        <v>-1.5984004999999999</v>
      </c>
      <c r="BH54" s="5">
        <v>-8.1176030000000008</v>
      </c>
      <c r="BI54" s="6">
        <v>-2.0509940000000002</v>
      </c>
      <c r="BJ54" s="5">
        <v>-8.0947916000000006</v>
      </c>
      <c r="BK54" s="6">
        <v>-1.5864434999999999</v>
      </c>
      <c r="BL54" s="5">
        <v>-7.6129069999999999</v>
      </c>
      <c r="BM54" s="6">
        <v>-1.763558</v>
      </c>
      <c r="BN54" s="5">
        <v>-7.5054959999999999</v>
      </c>
      <c r="BO54" s="6">
        <v>-1.7457290000000001</v>
      </c>
      <c r="BP54" s="5">
        <v>-7.6661429999999999</v>
      </c>
      <c r="BQ54" s="6">
        <v>-1.7905180000000001</v>
      </c>
      <c r="BR54" s="5">
        <v>-7.1967999999999996</v>
      </c>
      <c r="BS54" s="6">
        <v>-1.7784139999999999</v>
      </c>
      <c r="BT54" s="5">
        <v>-7.7961330000000002</v>
      </c>
      <c r="BU54" s="6">
        <v>-1.8562110000000001</v>
      </c>
      <c r="BV54" s="5">
        <v>-7.8420139000000004</v>
      </c>
      <c r="BW54" s="6">
        <v>-1.8834008</v>
      </c>
      <c r="BX54" s="5">
        <v>-7.2444980000000001</v>
      </c>
      <c r="BY54" s="6">
        <v>-1.54813</v>
      </c>
      <c r="BZ54" s="5">
        <v>-7.5860079999999996</v>
      </c>
      <c r="CA54" s="6">
        <v>-1.9700040000000001</v>
      </c>
      <c r="CB54" s="5">
        <v>-7.7447945999999996</v>
      </c>
      <c r="CC54" s="6">
        <v>-1.5455433000000001</v>
      </c>
      <c r="CD54" s="5">
        <v>-8.0902287000000008</v>
      </c>
      <c r="CE54" s="6">
        <v>-1.7763614000000001</v>
      </c>
      <c r="CF54" s="5">
        <v>-8.3379689999999993</v>
      </c>
      <c r="CG54" s="6">
        <v>-1.7977209999999999</v>
      </c>
      <c r="CH54" s="5">
        <v>-8.2183580000000003</v>
      </c>
      <c r="CI54" s="6">
        <v>-1.7474289999999999</v>
      </c>
      <c r="CJ54" s="5">
        <v>-8.0045450000000002</v>
      </c>
      <c r="CK54" s="6">
        <v>-1.771479</v>
      </c>
      <c r="CL54" s="5">
        <v>-7.5381879999999999</v>
      </c>
      <c r="CM54" s="6">
        <v>-1.8768050000000001</v>
      </c>
      <c r="CN54" s="5">
        <v>-7.4124660000000002</v>
      </c>
      <c r="CO54" s="6">
        <v>-1.7146239999999999</v>
      </c>
      <c r="CP54" s="5">
        <v>-7.746759</v>
      </c>
      <c r="CQ54" s="6">
        <v>-1.6358410999999999</v>
      </c>
      <c r="CR54" s="5">
        <v>-8.1102380000000007</v>
      </c>
      <c r="CS54" s="6">
        <v>-1.782899</v>
      </c>
      <c r="CT54" s="5">
        <v>-6.9012386000000001</v>
      </c>
      <c r="CU54" s="6">
        <v>-1.8903842</v>
      </c>
      <c r="CV54" s="5">
        <v>-7.9066871000000001</v>
      </c>
      <c r="CW54" s="6">
        <v>-1.7399500999999999</v>
      </c>
      <c r="CX54" s="5">
        <v>-7.8996535999999997</v>
      </c>
      <c r="CY54" s="6">
        <v>-2.0793694999999999</v>
      </c>
      <c r="CZ54" s="5">
        <v>-7.7585489000000001</v>
      </c>
      <c r="DA54" s="6">
        <v>-1.8709846000000001</v>
      </c>
      <c r="DB54" s="5">
        <v>-7.8489959999999996</v>
      </c>
      <c r="DC54" s="6">
        <v>-1.7235370000000001</v>
      </c>
      <c r="DD54" s="5">
        <v>-7.5567589999999996</v>
      </c>
      <c r="DE54" s="6">
        <v>-1.894158</v>
      </c>
      <c r="DF54" s="5">
        <v>-7.4061751999999998</v>
      </c>
      <c r="DG54" s="6">
        <v>-1.7441028000000001</v>
      </c>
      <c r="DH54" s="5">
        <v>-7.7479709999999997</v>
      </c>
      <c r="DI54" s="6">
        <v>-1.87043</v>
      </c>
      <c r="DJ54" s="5">
        <v>-7.5951328</v>
      </c>
      <c r="DK54" s="6">
        <v>-1.8414501000000001</v>
      </c>
      <c r="DL54" s="5">
        <v>-7.7393520000000002</v>
      </c>
      <c r="DM54" s="6">
        <v>-1.6711339999999999</v>
      </c>
      <c r="DN54" s="5">
        <v>-7.7810943999999997</v>
      </c>
      <c r="DO54" s="6">
        <v>-1.3939457</v>
      </c>
      <c r="DP54" s="5">
        <v>-7.0575419999999998</v>
      </c>
      <c r="DQ54" s="6">
        <v>-1.7241164</v>
      </c>
      <c r="DR54" s="5">
        <v>-7.3277380000000001</v>
      </c>
      <c r="DS54" s="6">
        <v>-1.7935920000000001</v>
      </c>
      <c r="DT54" s="5">
        <v>-7.4074542000000001</v>
      </c>
      <c r="DU54" s="6">
        <v>-2.0090642000000001</v>
      </c>
      <c r="DV54" s="5">
        <v>-7.0978285999999997</v>
      </c>
      <c r="DW54" s="6">
        <v>-1.6936154000000001</v>
      </c>
      <c r="DX54" s="5">
        <v>-7.2104900000000001</v>
      </c>
      <c r="DY54" s="6">
        <v>-1.5863719999999999</v>
      </c>
      <c r="DZ54" s="5">
        <v>-7.476731</v>
      </c>
      <c r="EA54" s="6">
        <v>-1.903789</v>
      </c>
      <c r="EB54" s="5">
        <v>-7.5130600000000003</v>
      </c>
      <c r="EC54" s="6">
        <v>-1.799566</v>
      </c>
      <c r="ED54" s="5">
        <v>-7.4309099999999999</v>
      </c>
      <c r="EE54" s="6">
        <v>-1.913705</v>
      </c>
      <c r="EF54" s="5">
        <v>-7.6838069999999998</v>
      </c>
      <c r="EG54" s="6">
        <v>-1.90378</v>
      </c>
      <c r="EH54" s="5">
        <v>-7.5402753000000002</v>
      </c>
      <c r="EI54" s="6">
        <v>-1.8680829999999999</v>
      </c>
      <c r="EJ54" s="5">
        <v>-7.622687</v>
      </c>
      <c r="EK54" s="6">
        <v>-1.7606257000000001</v>
      </c>
      <c r="EL54" s="5">
        <v>-7.0888400000000003</v>
      </c>
      <c r="EM54" s="6">
        <v>-1.96933</v>
      </c>
      <c r="EN54" s="5">
        <v>-7.5963304000000003</v>
      </c>
      <c r="EO54" s="6">
        <v>-1.7805401000000001</v>
      </c>
      <c r="EP54" s="5">
        <v>-7.2145856999999998</v>
      </c>
      <c r="EQ54" s="6">
        <v>-1.6584441000000001</v>
      </c>
      <c r="ER54" s="5">
        <v>-7.5907498999999996</v>
      </c>
      <c r="ES54" s="6">
        <v>-1.5916395999999999</v>
      </c>
      <c r="ET54" s="5">
        <v>-7.237622</v>
      </c>
      <c r="EU54" s="6">
        <v>-1.9462120000000001</v>
      </c>
      <c r="EV54" s="5">
        <v>-7.7985107999999999</v>
      </c>
      <c r="EW54" s="6">
        <v>-1.8540612000000001</v>
      </c>
      <c r="EX54" s="5">
        <v>-7.6530753000000002</v>
      </c>
      <c r="EY54" s="6">
        <v>-1.8933770999999999</v>
      </c>
      <c r="EZ54" s="5">
        <v>-7.5380570000000002</v>
      </c>
      <c r="FA54" s="6">
        <v>-1.6631469999999999</v>
      </c>
      <c r="FB54" s="5">
        <v>-7.9601917999999996</v>
      </c>
      <c r="FC54" s="6">
        <v>-1.9432639</v>
      </c>
      <c r="FD54" s="5">
        <v>-7.3438150000000002</v>
      </c>
      <c r="FE54" s="6">
        <v>-1.9061870000000001</v>
      </c>
      <c r="FF54" s="5">
        <v>-7.6376030000000004</v>
      </c>
      <c r="FG54" s="6">
        <v>-1.967857</v>
      </c>
      <c r="FH54" s="5">
        <v>-7.5602369999999999</v>
      </c>
      <c r="FI54" s="6">
        <v>-1.8774630000000001</v>
      </c>
      <c r="FJ54" s="5">
        <v>-7.2577470000000002</v>
      </c>
      <c r="FK54" s="6">
        <v>-1.782006</v>
      </c>
      <c r="FL54" s="5">
        <v>-7.8155606000000004</v>
      </c>
      <c r="FM54" s="6">
        <v>-1.8647714</v>
      </c>
      <c r="FN54" s="5">
        <v>-7.5988533</v>
      </c>
      <c r="FO54" s="6">
        <v>-1.7441530999999999</v>
      </c>
      <c r="FP54" s="5">
        <v>-7.5348639999999998</v>
      </c>
      <c r="FQ54" s="6">
        <v>-1.9514860000000001</v>
      </c>
      <c r="FR54" s="5">
        <v>-7.4762785000000003</v>
      </c>
      <c r="FS54" s="6">
        <v>-1.585791</v>
      </c>
      <c r="FT54" s="5">
        <v>-8.0307309999999994</v>
      </c>
      <c r="FU54" s="6">
        <v>-1.6698</v>
      </c>
      <c r="FV54" s="5">
        <v>-7.5686381999999996</v>
      </c>
      <c r="FW54" s="6">
        <v>-1.9664773</v>
      </c>
      <c r="FX54" s="5">
        <v>-7.8876143000000001</v>
      </c>
      <c r="FY54" s="6">
        <v>-1.740343</v>
      </c>
      <c r="FZ54" s="5">
        <v>-7.5339198999999999</v>
      </c>
      <c r="GA54" s="6">
        <v>-1.5547063999999999</v>
      </c>
      <c r="GB54" s="5">
        <v>-7.3214969999999999</v>
      </c>
      <c r="GC54" s="6">
        <v>-1.856077</v>
      </c>
      <c r="GD54" s="257">
        <v>-7.5459500000000004</v>
      </c>
      <c r="GE54" s="258">
        <v>-1.733368</v>
      </c>
      <c r="GF54" s="257">
        <v>-7.8047152999999998</v>
      </c>
      <c r="GG54" s="258">
        <v>-1.674085</v>
      </c>
      <c r="GH54" s="257">
        <v>-7.8091505000000003</v>
      </c>
      <c r="GI54" s="258">
        <v>-2.1053506999999998</v>
      </c>
      <c r="GJ54" s="257">
        <v>-7.4431669999999999</v>
      </c>
      <c r="GK54" s="258">
        <v>-1.9296120000000001</v>
      </c>
      <c r="GL54" s="257">
        <v>-7.9209002000000002</v>
      </c>
      <c r="GM54" s="258">
        <v>-1.7377313000000001</v>
      </c>
      <c r="GN54" s="257">
        <v>-7.6728490000000003</v>
      </c>
      <c r="GO54" s="258">
        <v>-1.9136930000000001</v>
      </c>
      <c r="GP54" s="257">
        <v>-8.0571029999999997</v>
      </c>
      <c r="GQ54" s="258">
        <v>-1.689403</v>
      </c>
      <c r="GR54" s="257">
        <v>-7.3819100000000004</v>
      </c>
      <c r="GS54" s="258">
        <v>-2.0197370000000001</v>
      </c>
    </row>
    <row r="55" spans="2:201">
      <c r="B55" s="5">
        <v>-8.0260786</v>
      </c>
      <c r="C55" s="6">
        <v>-1.3218447</v>
      </c>
      <c r="D55" s="5">
        <v>-8.0338536000000005</v>
      </c>
      <c r="E55" s="6">
        <v>-1.3043906999999999</v>
      </c>
      <c r="F55" s="5">
        <v>-8.004842</v>
      </c>
      <c r="G55" s="6">
        <v>-1.4126829999999999</v>
      </c>
      <c r="H55" s="5">
        <v>-7.4801862999999997</v>
      </c>
      <c r="I55" s="6">
        <v>-1.3225853999999999</v>
      </c>
      <c r="J55" s="5">
        <v>-8.3167097999999999</v>
      </c>
      <c r="K55" s="6">
        <v>-1.3773312</v>
      </c>
      <c r="L55" s="5">
        <v>-8.1685569999999998</v>
      </c>
      <c r="M55" s="6">
        <v>-1.361991</v>
      </c>
      <c r="N55" s="5">
        <v>-7.9925759999999997</v>
      </c>
      <c r="O55" s="6">
        <v>-1.577626</v>
      </c>
      <c r="P55" s="5">
        <v>-7.5291519999999998</v>
      </c>
      <c r="Q55" s="6">
        <v>-1.486175</v>
      </c>
      <c r="R55" s="5">
        <v>-7.9079202000000004</v>
      </c>
      <c r="S55" s="6">
        <v>-1.4910171999999999</v>
      </c>
      <c r="T55" s="5">
        <v>-7.7967510999999998</v>
      </c>
      <c r="U55" s="6">
        <v>-1.2580714</v>
      </c>
      <c r="V55" s="5">
        <v>-8.1840089999999996</v>
      </c>
      <c r="W55" s="6">
        <v>-1.477908</v>
      </c>
      <c r="X55" s="5">
        <v>-7.6998850000000001</v>
      </c>
      <c r="Y55" s="6">
        <v>-1.4119269999999999</v>
      </c>
      <c r="Z55" s="5">
        <v>-8.2217313999999995</v>
      </c>
      <c r="AA55" s="6">
        <v>-1.4200584000000001</v>
      </c>
      <c r="AB55" s="5">
        <v>-7.7917880000000004</v>
      </c>
      <c r="AC55" s="6">
        <v>-1.41683</v>
      </c>
      <c r="AD55" s="5">
        <v>-8.2311686999999996</v>
      </c>
      <c r="AE55" s="6">
        <v>-1.3243644000000001</v>
      </c>
      <c r="AF55" s="5">
        <v>-8.4684749999999998</v>
      </c>
      <c r="AG55" s="6">
        <v>-1.2120169999999999</v>
      </c>
      <c r="AH55" s="5">
        <v>-7.8121499999999999</v>
      </c>
      <c r="AI55" s="6">
        <v>-1.3251790000000001</v>
      </c>
      <c r="AJ55" s="5">
        <v>-7.6613593</v>
      </c>
      <c r="AK55" s="6">
        <v>-1.2318773000000001</v>
      </c>
      <c r="AL55" s="5">
        <v>-7.9474798</v>
      </c>
      <c r="AM55" s="6">
        <v>-1.3298612000000001</v>
      </c>
      <c r="AN55" s="5">
        <v>-8.0401807999999999</v>
      </c>
      <c r="AO55" s="6">
        <v>-1.4793095000000001</v>
      </c>
      <c r="AP55" s="5">
        <v>-7.9232170000000002</v>
      </c>
      <c r="AQ55" s="6">
        <v>-1.3122659999999999</v>
      </c>
      <c r="AR55" s="5">
        <v>-8.1093030000000006</v>
      </c>
      <c r="AS55" s="6">
        <v>-1.3648720000000001</v>
      </c>
      <c r="AT55" s="5">
        <v>-8.230245</v>
      </c>
      <c r="AU55" s="6">
        <v>-1.187173</v>
      </c>
      <c r="AV55" s="5">
        <v>-8.0860307999999996</v>
      </c>
      <c r="AW55" s="6">
        <v>-1.2423673</v>
      </c>
      <c r="AX55" s="5">
        <v>-7.6565729999999999</v>
      </c>
      <c r="AY55" s="6">
        <v>-1.5667230000000001</v>
      </c>
      <c r="AZ55" s="5">
        <v>-8.3459689000000008</v>
      </c>
      <c r="BA55" s="6">
        <v>-1.4027437</v>
      </c>
      <c r="BB55" s="5">
        <v>-7.4734682000000001</v>
      </c>
      <c r="BC55" s="6">
        <v>-1.2960860999999999</v>
      </c>
      <c r="BD55" s="5">
        <v>-7.8918460000000001</v>
      </c>
      <c r="BE55" s="6">
        <v>-1.418992</v>
      </c>
      <c r="BF55" s="5">
        <v>-8.1203772000000001</v>
      </c>
      <c r="BG55" s="6">
        <v>-1.1832910999999999</v>
      </c>
      <c r="BH55" s="5">
        <v>-8.2830569999999994</v>
      </c>
      <c r="BI55" s="6">
        <v>-1.3992899999999999</v>
      </c>
      <c r="BJ55" s="5">
        <v>-8.2111529000000001</v>
      </c>
      <c r="BK55" s="6">
        <v>-1.3406256000000001</v>
      </c>
      <c r="BL55" s="5">
        <v>-7.8540919999999996</v>
      </c>
      <c r="BM55" s="6">
        <v>-1.439757</v>
      </c>
      <c r="BN55" s="5">
        <v>-7.6792150000000001</v>
      </c>
      <c r="BO55" s="6">
        <v>-1.236375</v>
      </c>
      <c r="BP55" s="5">
        <v>-8.0104319999999998</v>
      </c>
      <c r="BQ55" s="6">
        <v>-1.484866</v>
      </c>
      <c r="BR55" s="5">
        <v>-7.6428630000000002</v>
      </c>
      <c r="BS55" s="6">
        <v>-1.34954</v>
      </c>
      <c r="BT55" s="5">
        <v>-7.9448999999999996</v>
      </c>
      <c r="BU55" s="6">
        <v>-1.188677</v>
      </c>
      <c r="BV55" s="5">
        <v>-7.9265641999999996</v>
      </c>
      <c r="BW55" s="6">
        <v>-1.4184555000000001</v>
      </c>
      <c r="BX55" s="5">
        <v>-7.6634143999999997</v>
      </c>
      <c r="BY55" s="6">
        <v>-1.1779066</v>
      </c>
      <c r="BZ55" s="5">
        <v>-7.6720949999999997</v>
      </c>
      <c r="CA55" s="6">
        <v>-1.5311840000000001</v>
      </c>
      <c r="CB55" s="5">
        <v>-7.9958684</v>
      </c>
      <c r="CC55" s="6">
        <v>-1.1329651999999999</v>
      </c>
      <c r="CD55" s="5">
        <v>-8.2696558000000007</v>
      </c>
      <c r="CE55" s="6">
        <v>-1.3553674</v>
      </c>
      <c r="CF55" s="5">
        <v>-8.2868069999999996</v>
      </c>
      <c r="CG55" s="6">
        <v>-1.358066</v>
      </c>
      <c r="CH55" s="5">
        <v>-8.4717699999999994</v>
      </c>
      <c r="CI55" s="6">
        <v>-1.5263100000000001</v>
      </c>
      <c r="CJ55" s="5">
        <v>-8.2073079999999994</v>
      </c>
      <c r="CK55" s="6">
        <v>-1.4623520000000001</v>
      </c>
      <c r="CL55" s="5">
        <v>-8.1076669999999993</v>
      </c>
      <c r="CM55" s="6">
        <v>-1.2726200000000001</v>
      </c>
      <c r="CN55" s="5">
        <v>-7.7352540000000003</v>
      </c>
      <c r="CO55" s="6">
        <v>-1.2924389999999999</v>
      </c>
      <c r="CP55" s="5">
        <v>-7.8813567999999998</v>
      </c>
      <c r="CQ55" s="6">
        <v>-1.2962693999999999</v>
      </c>
      <c r="CR55" s="5">
        <v>-8.4066740000000006</v>
      </c>
      <c r="CS55" s="6">
        <v>-1.4310020000000001</v>
      </c>
      <c r="CT55" s="5">
        <v>-7.3176499000000002</v>
      </c>
      <c r="CU55" s="6">
        <v>-1.3647513</v>
      </c>
      <c r="CV55" s="5">
        <v>-7.8659169999999996</v>
      </c>
      <c r="CW55" s="6">
        <v>-1.3054064000000001</v>
      </c>
      <c r="CX55" s="5">
        <v>-8.0989318000000008</v>
      </c>
      <c r="CY55" s="6">
        <v>-1.4404227999999999</v>
      </c>
      <c r="CZ55" s="5">
        <v>-7.9251474000000002</v>
      </c>
      <c r="DA55" s="6">
        <v>-1.3821285000000001</v>
      </c>
      <c r="DB55" s="5">
        <v>-8.1179869999999994</v>
      </c>
      <c r="DC55" s="6">
        <v>-1.471225</v>
      </c>
      <c r="DD55" s="5">
        <v>-8.0938870000000005</v>
      </c>
      <c r="DE55" s="6">
        <v>-1.435106</v>
      </c>
      <c r="DF55" s="5">
        <v>-7.8400818000000001</v>
      </c>
      <c r="DG55" s="6">
        <v>-1.3100185</v>
      </c>
      <c r="DH55" s="5">
        <v>-7.9152420000000001</v>
      </c>
      <c r="DI55" s="6">
        <v>-1.425298</v>
      </c>
      <c r="DJ55" s="5">
        <v>-7.9746800000000002</v>
      </c>
      <c r="DK55" s="6">
        <v>-1.2544698999999999</v>
      </c>
      <c r="DL55" s="5">
        <v>-8.080565</v>
      </c>
      <c r="DM55" s="6">
        <v>-1.2033560000000001</v>
      </c>
      <c r="DN55" s="5">
        <v>-7.9114000000000004</v>
      </c>
      <c r="DO55" s="6">
        <v>-1.2086508</v>
      </c>
      <c r="DP55" s="5">
        <v>-7.4382995000000003</v>
      </c>
      <c r="DQ55" s="6">
        <v>-1.2311318</v>
      </c>
      <c r="DR55" s="5">
        <v>-7.8127490000000002</v>
      </c>
      <c r="DS55" s="6">
        <v>-1.33457</v>
      </c>
      <c r="DT55" s="5">
        <v>-7.7258203999999999</v>
      </c>
      <c r="DU55" s="6">
        <v>-1.5338368</v>
      </c>
      <c r="DV55" s="5">
        <v>-7.5289763000000001</v>
      </c>
      <c r="DW55" s="6">
        <v>-1.470831</v>
      </c>
      <c r="DX55" s="5">
        <v>-7.6637320000000004</v>
      </c>
      <c r="DY55" s="6">
        <v>-1.220124</v>
      </c>
      <c r="DZ55" s="5">
        <v>-7.9130859999999998</v>
      </c>
      <c r="EA55" s="6">
        <v>-1.45065</v>
      </c>
      <c r="EB55" s="5">
        <v>-7.6081320000000003</v>
      </c>
      <c r="EC55" s="6">
        <v>-1.394898</v>
      </c>
      <c r="ED55" s="5">
        <v>-7.9419459999999997</v>
      </c>
      <c r="EE55" s="6">
        <v>-1.396352</v>
      </c>
      <c r="EF55" s="5">
        <v>-8.0058419999999995</v>
      </c>
      <c r="EG55" s="6">
        <v>-1.3372219999999999</v>
      </c>
      <c r="EH55" s="5">
        <v>-7.7108772999999999</v>
      </c>
      <c r="EI55" s="6">
        <v>-1.2856941</v>
      </c>
      <c r="EJ55" s="5">
        <v>-8.0526516000000008</v>
      </c>
      <c r="EK55" s="6">
        <v>-1.2682886</v>
      </c>
      <c r="EL55" s="5">
        <v>-7.5372640000000004</v>
      </c>
      <c r="EM55" s="6">
        <v>-1.5855300000000001</v>
      </c>
      <c r="EN55" s="5">
        <v>-8.1167195999999997</v>
      </c>
      <c r="EO55" s="6">
        <v>-1.4224646999999999</v>
      </c>
      <c r="EP55" s="5">
        <v>-7.6591401000000001</v>
      </c>
      <c r="EQ55" s="6">
        <v>-1.2535741</v>
      </c>
      <c r="ER55" s="5">
        <v>-7.9567695000000001</v>
      </c>
      <c r="ES55" s="6">
        <v>-1.2957417</v>
      </c>
      <c r="ET55" s="5">
        <v>-7.5971729999999997</v>
      </c>
      <c r="EU55" s="6">
        <v>-1.310297</v>
      </c>
      <c r="EV55" s="5">
        <v>-8.0785567</v>
      </c>
      <c r="EW55" s="6">
        <v>-1.5371101</v>
      </c>
      <c r="EX55" s="5">
        <v>-8.0866355999999993</v>
      </c>
      <c r="EY55" s="6">
        <v>-1.3753120000000001</v>
      </c>
      <c r="EZ55" s="5">
        <v>-7.9496890000000002</v>
      </c>
      <c r="FA55" s="6">
        <v>-1.465535</v>
      </c>
      <c r="FB55" s="5">
        <v>-8.1635679999999997</v>
      </c>
      <c r="FC55" s="6">
        <v>-1.3698279</v>
      </c>
      <c r="FD55" s="5">
        <v>-7.9047960000000002</v>
      </c>
      <c r="FE55" s="6">
        <v>-1.4484140000000001</v>
      </c>
      <c r="FF55" s="5">
        <v>-7.8266169999999997</v>
      </c>
      <c r="FG55" s="6">
        <v>-1.4657180000000001</v>
      </c>
      <c r="FH55" s="5">
        <v>-8.0292359999999992</v>
      </c>
      <c r="FI55" s="6">
        <v>-1.3830709999999999</v>
      </c>
      <c r="FJ55" s="5">
        <v>-7.7650230000000002</v>
      </c>
      <c r="FK55" s="6">
        <v>-1.284713</v>
      </c>
      <c r="FL55" s="5">
        <v>-8.2008474000000007</v>
      </c>
      <c r="FM55" s="6">
        <v>-1.4710006</v>
      </c>
      <c r="FN55" s="5">
        <v>-7.8735322999999999</v>
      </c>
      <c r="FO55" s="6">
        <v>-1.1720307000000001</v>
      </c>
      <c r="FP55" s="5">
        <v>-7.9289199999999997</v>
      </c>
      <c r="FQ55" s="6">
        <v>-1.4470780000000001</v>
      </c>
      <c r="FR55" s="5">
        <v>-7.8188740000000001</v>
      </c>
      <c r="FS55" s="6">
        <v>-1.2648701</v>
      </c>
      <c r="FT55" s="5">
        <v>-8.1064310000000006</v>
      </c>
      <c r="FU55" s="6">
        <v>-1.2193620000000001</v>
      </c>
      <c r="FV55" s="5">
        <v>-7.9517151999999998</v>
      </c>
      <c r="FW55" s="6">
        <v>-1.493522</v>
      </c>
      <c r="FX55" s="5">
        <v>-8.1664790000000007</v>
      </c>
      <c r="FY55" s="6">
        <v>-1.2455026</v>
      </c>
      <c r="FZ55" s="5">
        <v>-7.8752776000000004</v>
      </c>
      <c r="GA55" s="6">
        <v>-1.4112971000000001</v>
      </c>
      <c r="GB55" s="5">
        <v>-7.920617</v>
      </c>
      <c r="GC55" s="6">
        <v>-1.316875</v>
      </c>
      <c r="GD55" s="257">
        <v>-7.9285310000000004</v>
      </c>
      <c r="GE55" s="258">
        <v>-1.6159479999999999</v>
      </c>
      <c r="GF55" s="257">
        <v>-8.0199748999999994</v>
      </c>
      <c r="GG55" s="258">
        <v>-1.2535251999999999</v>
      </c>
      <c r="GH55" s="257">
        <v>-7.9790635999999999</v>
      </c>
      <c r="GI55" s="258">
        <v>-1.5167854999999999</v>
      </c>
      <c r="GJ55" s="257">
        <v>-7.8549910000000001</v>
      </c>
      <c r="GK55" s="258">
        <v>-1.329054</v>
      </c>
      <c r="GL55" s="257">
        <v>-8.2153639999999992</v>
      </c>
      <c r="GM55" s="258">
        <v>-1.2642120999999999</v>
      </c>
      <c r="GN55" s="257">
        <v>-7.7623139999999999</v>
      </c>
      <c r="GO55" s="258">
        <v>-1.409807</v>
      </c>
      <c r="GP55" s="257">
        <v>-8.2856749999999995</v>
      </c>
      <c r="GQ55" s="258">
        <v>-1.3663080000000001</v>
      </c>
      <c r="GR55" s="257">
        <v>-7.7844660000000001</v>
      </c>
      <c r="GS55" s="258">
        <v>-1.4138919999999999</v>
      </c>
    </row>
    <row r="56" spans="2:201">
      <c r="B56" s="5">
        <v>-7.6363868000000004</v>
      </c>
      <c r="C56" s="6">
        <v>-1.4603321</v>
      </c>
      <c r="D56" s="5">
        <v>-7.3184076999999998</v>
      </c>
      <c r="E56" s="6">
        <v>-1.3784398</v>
      </c>
      <c r="F56" s="5">
        <v>-7.4334699999999998</v>
      </c>
      <c r="G56" s="6">
        <v>-1.597615</v>
      </c>
      <c r="H56" s="5">
        <v>-7.1099199000000004</v>
      </c>
      <c r="I56" s="6">
        <v>-1.5415744</v>
      </c>
      <c r="J56" s="5">
        <v>-7.8714985000000004</v>
      </c>
      <c r="K56" s="6">
        <v>-1.4397044000000001</v>
      </c>
      <c r="L56" s="5">
        <v>-7.4775539999999996</v>
      </c>
      <c r="M56" s="6">
        <v>-1.6020509999999999</v>
      </c>
      <c r="N56" s="5">
        <v>-7.5745459999999998</v>
      </c>
      <c r="O56" s="6">
        <v>-1.6739189999999999</v>
      </c>
      <c r="P56" s="5">
        <v>-6.8540140000000003</v>
      </c>
      <c r="Q56" s="6">
        <v>-1.4777819999999999</v>
      </c>
      <c r="R56" s="5">
        <v>-7.4524023000000001</v>
      </c>
      <c r="S56" s="6">
        <v>-1.6618713000000001</v>
      </c>
      <c r="T56" s="5">
        <v>-7.5169362</v>
      </c>
      <c r="U56" s="6">
        <v>-1.5574836000000001</v>
      </c>
      <c r="V56" s="5">
        <v>-7.7209380000000003</v>
      </c>
      <c r="W56" s="6">
        <v>-1.6048800000000001</v>
      </c>
      <c r="X56" s="5">
        <v>-7.3351639999999998</v>
      </c>
      <c r="Y56" s="6">
        <v>-1.556319</v>
      </c>
      <c r="Z56" s="5">
        <v>-7.5989895000000001</v>
      </c>
      <c r="AA56" s="6">
        <v>-1.5215666999999999</v>
      </c>
      <c r="AB56" s="5">
        <v>-6.9886200000000001</v>
      </c>
      <c r="AC56" s="6">
        <v>-1.5940810000000001</v>
      </c>
      <c r="AD56" s="5">
        <v>-7.7919080000000003</v>
      </c>
      <c r="AE56" s="6">
        <v>-1.3950948000000001</v>
      </c>
      <c r="AF56" s="5">
        <v>-7.5231149999999998</v>
      </c>
      <c r="AG56" s="6">
        <v>-1.4765349999999999</v>
      </c>
      <c r="AH56" s="5">
        <v>-7.1991339999999999</v>
      </c>
      <c r="AI56" s="6">
        <v>-1.6305419999999999</v>
      </c>
      <c r="AJ56" s="5">
        <v>-7.1876461999999997</v>
      </c>
      <c r="AK56" s="6">
        <v>-1.4050692</v>
      </c>
      <c r="AL56" s="5">
        <v>-7.4631590000000001</v>
      </c>
      <c r="AM56" s="6">
        <v>-1.4804824999999999</v>
      </c>
      <c r="AN56" s="5">
        <v>-7.5511987999999999</v>
      </c>
      <c r="AO56" s="6">
        <v>-1.5674401</v>
      </c>
      <c r="AP56" s="5">
        <v>-7.2442690000000001</v>
      </c>
      <c r="AQ56" s="6">
        <v>-1.459376</v>
      </c>
      <c r="AR56" s="5">
        <v>-7.557804</v>
      </c>
      <c r="AS56" s="6">
        <v>-1.4639500000000001</v>
      </c>
      <c r="AT56" s="5">
        <v>-7.699173</v>
      </c>
      <c r="AU56" s="6">
        <v>-1.3942209999999999</v>
      </c>
      <c r="AV56" s="5">
        <v>-7.5498595000000002</v>
      </c>
      <c r="AW56" s="6">
        <v>-1.3951614999999999</v>
      </c>
      <c r="AX56" s="5">
        <v>-7.1713529999999999</v>
      </c>
      <c r="AY56" s="6">
        <v>-1.676666</v>
      </c>
      <c r="AZ56" s="5">
        <v>-7.6403166999999996</v>
      </c>
      <c r="BA56" s="6">
        <v>-1.4999534999999999</v>
      </c>
      <c r="BB56" s="5">
        <v>-7.0042736000000003</v>
      </c>
      <c r="BC56" s="6">
        <v>-1.5092677000000001</v>
      </c>
      <c r="BD56" s="5">
        <v>-7.5067640000000004</v>
      </c>
      <c r="BE56" s="6">
        <v>-1.5330699999999999</v>
      </c>
      <c r="BF56" s="5">
        <v>-7.6776882999999998</v>
      </c>
      <c r="BG56" s="6">
        <v>-1.3593921</v>
      </c>
      <c r="BH56" s="5">
        <v>-8.0263559999999998</v>
      </c>
      <c r="BI56" s="6">
        <v>-1.8067489999999999</v>
      </c>
      <c r="BJ56" s="5">
        <v>-7.3861536000000001</v>
      </c>
      <c r="BK56" s="6">
        <v>-1.2757377000000001</v>
      </c>
      <c r="BL56" s="5">
        <v>-7.424086</v>
      </c>
      <c r="BM56" s="6">
        <v>-1.4918439999999999</v>
      </c>
      <c r="BN56" s="5">
        <v>-7.4309969999999996</v>
      </c>
      <c r="BO56" s="6">
        <v>-1.4600280000000001</v>
      </c>
      <c r="BP56" s="5">
        <v>-7.3282080000000001</v>
      </c>
      <c r="BQ56" s="6">
        <v>-1.44333</v>
      </c>
      <c r="BR56" s="5">
        <v>-7.3450819999999997</v>
      </c>
      <c r="BS56" s="6">
        <v>-1.6331150000000001</v>
      </c>
      <c r="BT56" s="5">
        <v>-7.3989510000000003</v>
      </c>
      <c r="BU56" s="6">
        <v>-1.3748050000000001</v>
      </c>
      <c r="BV56" s="5">
        <v>-7.3605855</v>
      </c>
      <c r="BW56" s="6">
        <v>-1.517209</v>
      </c>
      <c r="BX56" s="5">
        <v>-6.9188998000000002</v>
      </c>
      <c r="BY56" s="6">
        <v>-1.3533769</v>
      </c>
      <c r="BZ56" s="5">
        <v>-7.0356399999999999</v>
      </c>
      <c r="CA56" s="6">
        <v>-1.6160289999999999</v>
      </c>
      <c r="CB56" s="5">
        <v>-7.7451328000000004</v>
      </c>
      <c r="CC56" s="6">
        <v>-1.4049913000000001</v>
      </c>
      <c r="CD56" s="5">
        <v>-7.8657839000000003</v>
      </c>
      <c r="CE56" s="6">
        <v>-1.480707</v>
      </c>
      <c r="CF56" s="5">
        <v>-7.6749359999999998</v>
      </c>
      <c r="CG56" s="6">
        <v>-1.548195</v>
      </c>
      <c r="CH56" s="5">
        <v>-7.6799460000000002</v>
      </c>
      <c r="CI56" s="6">
        <v>-1.667953</v>
      </c>
      <c r="CJ56" s="5">
        <v>-7.7574730000000001</v>
      </c>
      <c r="CK56" s="6">
        <v>-1.699702</v>
      </c>
      <c r="CL56" s="5">
        <v>-7.6967340000000002</v>
      </c>
      <c r="CM56" s="6">
        <v>-1.6271880000000001</v>
      </c>
      <c r="CN56" s="5">
        <v>-7.3510450000000001</v>
      </c>
      <c r="CO56" s="6">
        <v>-1.5275970000000001</v>
      </c>
      <c r="CP56" s="5">
        <v>-7.6800484999999998</v>
      </c>
      <c r="CQ56" s="6">
        <v>-1.4289305999999999</v>
      </c>
      <c r="CR56" s="5">
        <v>-7.8676570000000003</v>
      </c>
      <c r="CS56" s="6">
        <v>-1.51871</v>
      </c>
      <c r="CT56" s="5">
        <v>-6.9967347000000002</v>
      </c>
      <c r="CU56" s="6">
        <v>-1.5008934</v>
      </c>
      <c r="CV56" s="5">
        <v>-7.1669805000000002</v>
      </c>
      <c r="CW56" s="6">
        <v>-1.5216459</v>
      </c>
      <c r="CX56" s="5">
        <v>-7.5688195</v>
      </c>
      <c r="CY56" s="6">
        <v>-1.5659571000000001</v>
      </c>
      <c r="CZ56" s="5">
        <v>-7.51187</v>
      </c>
      <c r="DA56" s="6">
        <v>-1.4902548</v>
      </c>
      <c r="DB56" s="5">
        <v>-7.712682</v>
      </c>
      <c r="DC56" s="6">
        <v>-1.4112199999999999</v>
      </c>
      <c r="DD56" s="5">
        <v>-7.2838260000000004</v>
      </c>
      <c r="DE56" s="6">
        <v>-1.5646910000000001</v>
      </c>
      <c r="DF56" s="5">
        <v>-7.6087397000000001</v>
      </c>
      <c r="DG56" s="6">
        <v>-1.6111787</v>
      </c>
      <c r="DH56" s="5">
        <v>-7.562138</v>
      </c>
      <c r="DI56" s="6">
        <v>-1.591747</v>
      </c>
      <c r="DJ56" s="5">
        <v>-7.6930595999999998</v>
      </c>
      <c r="DK56" s="6">
        <v>-1.6544283</v>
      </c>
      <c r="DL56" s="5">
        <v>-7.7506019999999998</v>
      </c>
      <c r="DM56" s="6">
        <v>-1.394933</v>
      </c>
      <c r="DN56" s="5">
        <v>-7.2770599000000002</v>
      </c>
      <c r="DO56" s="6">
        <v>-1.5140081000000001</v>
      </c>
      <c r="DP56" s="5">
        <v>-6.7689494000000003</v>
      </c>
      <c r="DQ56" s="6">
        <v>-1.6651672</v>
      </c>
      <c r="DR56" s="5">
        <v>-7.1694529999999999</v>
      </c>
      <c r="DS56" s="6">
        <v>-1.6443970000000001</v>
      </c>
      <c r="DT56" s="5">
        <v>-7.3248892000000003</v>
      </c>
      <c r="DU56" s="6">
        <v>-1.6729301999999999</v>
      </c>
      <c r="DV56" s="5">
        <v>-7.1746907000000002</v>
      </c>
      <c r="DW56" s="6">
        <v>-1.5385346</v>
      </c>
      <c r="DX56" s="5">
        <v>-7.242235</v>
      </c>
      <c r="DY56" s="6">
        <v>-1.637632</v>
      </c>
      <c r="DZ56" s="5">
        <v>-7.7199400000000002</v>
      </c>
      <c r="EA56" s="6">
        <v>-1.5475589999999999</v>
      </c>
      <c r="EB56" s="5">
        <v>-7.1947150000000004</v>
      </c>
      <c r="EC56" s="6">
        <v>-1.606962</v>
      </c>
      <c r="ED56" s="5">
        <v>-7.5837490000000001</v>
      </c>
      <c r="EE56" s="6">
        <v>-1.730745</v>
      </c>
      <c r="EF56" s="5">
        <v>-7.619281</v>
      </c>
      <c r="EG56" s="6">
        <v>-1.7593719999999999</v>
      </c>
      <c r="EH56" s="5">
        <v>-7.2971325</v>
      </c>
      <c r="EI56" s="6">
        <v>-1.6608145999999999</v>
      </c>
      <c r="EJ56" s="5">
        <v>-7.4887085999999998</v>
      </c>
      <c r="EK56" s="6">
        <v>-1.6255253000000001</v>
      </c>
      <c r="EL56" s="5">
        <v>-7.0304469999999997</v>
      </c>
      <c r="EM56" s="6">
        <v>-1.5727340000000001</v>
      </c>
      <c r="EN56" s="5">
        <v>-7.5174009000000002</v>
      </c>
      <c r="EO56" s="6">
        <v>-1.6778111</v>
      </c>
      <c r="EP56" s="5">
        <v>-7.0335489999999998</v>
      </c>
      <c r="EQ56" s="6">
        <v>-1.6954264999999999</v>
      </c>
      <c r="ER56" s="5">
        <v>-7.3134321</v>
      </c>
      <c r="ES56" s="6">
        <v>-1.4677197</v>
      </c>
      <c r="ET56" s="5">
        <v>-7.0829269999999998</v>
      </c>
      <c r="EU56" s="6">
        <v>-1.524996</v>
      </c>
      <c r="EV56" s="5">
        <v>-7.5861877</v>
      </c>
      <c r="EW56" s="6">
        <v>-1.4909152000000001</v>
      </c>
      <c r="EX56" s="5">
        <v>-7.5712130999999996</v>
      </c>
      <c r="EY56" s="6">
        <v>-1.5870244</v>
      </c>
      <c r="EZ56" s="5">
        <v>-7.360805</v>
      </c>
      <c r="FA56" s="6">
        <v>-1.5752079999999999</v>
      </c>
      <c r="FB56" s="5">
        <v>-7.7070999000000002</v>
      </c>
      <c r="FC56" s="6">
        <v>-1.5489913</v>
      </c>
      <c r="FD56" s="5">
        <v>-7.1895300000000004</v>
      </c>
      <c r="FE56" s="6">
        <v>-1.606395</v>
      </c>
      <c r="FF56" s="5">
        <v>-7.331353</v>
      </c>
      <c r="FG56" s="6">
        <v>-1.6759599999999999</v>
      </c>
      <c r="FH56" s="5">
        <v>-7.5757469999999998</v>
      </c>
      <c r="FI56" s="6">
        <v>-1.6390899999999999</v>
      </c>
      <c r="FJ56" s="5">
        <v>-7.1940379999999999</v>
      </c>
      <c r="FK56" s="6">
        <v>-1.4558</v>
      </c>
      <c r="FL56" s="5">
        <v>-7.7572346999999997</v>
      </c>
      <c r="FM56" s="6">
        <v>-1.5971795</v>
      </c>
      <c r="FN56" s="5">
        <v>-7.3882351000000002</v>
      </c>
      <c r="FO56" s="6">
        <v>-1.4128536</v>
      </c>
      <c r="FP56" s="5">
        <v>-7.6580329999999996</v>
      </c>
      <c r="FQ56" s="6">
        <v>-1.782289</v>
      </c>
      <c r="FR56" s="5">
        <v>-7.2100923000000003</v>
      </c>
      <c r="FS56" s="6">
        <v>-1.3674109999999999</v>
      </c>
      <c r="FT56" s="5">
        <v>-7.5562060000000004</v>
      </c>
      <c r="FU56" s="6">
        <v>-1.4527019999999999</v>
      </c>
      <c r="FV56" s="5">
        <v>-7.7937022999999996</v>
      </c>
      <c r="FW56" s="6">
        <v>-1.6168975999999999</v>
      </c>
      <c r="FX56" s="5">
        <v>-7.4933730000000001</v>
      </c>
      <c r="FY56" s="6">
        <v>-1.5212839</v>
      </c>
      <c r="FZ56" s="5">
        <v>-7.4504193000000001</v>
      </c>
      <c r="GA56" s="6">
        <v>-1.4291248000000001</v>
      </c>
      <c r="GB56" s="5">
        <v>-7.2987719999999996</v>
      </c>
      <c r="GC56" s="6">
        <v>-1.585021</v>
      </c>
      <c r="GD56" s="257">
        <v>-7.4838190000000004</v>
      </c>
      <c r="GE56" s="258">
        <v>-1.52512</v>
      </c>
      <c r="GF56" s="257">
        <v>-7.6224848999999999</v>
      </c>
      <c r="GG56" s="258">
        <v>-1.4171252999999999</v>
      </c>
      <c r="GH56" s="257">
        <v>-7.4551264000000002</v>
      </c>
      <c r="GI56" s="258">
        <v>-1.6505970000000001</v>
      </c>
      <c r="GJ56" s="257">
        <v>-7.0348439999999997</v>
      </c>
      <c r="GK56" s="258">
        <v>-1.460683</v>
      </c>
      <c r="GL56" s="257">
        <v>-7.7772414999999997</v>
      </c>
      <c r="GM56" s="258">
        <v>-1.5649481000000001</v>
      </c>
      <c r="GN56" s="257">
        <v>-7.0777260000000002</v>
      </c>
      <c r="GO56" s="258">
        <v>-1.4514469999999999</v>
      </c>
      <c r="GP56" s="257">
        <v>-7.6443649999999996</v>
      </c>
      <c r="GQ56" s="258">
        <v>-1.652223</v>
      </c>
      <c r="GR56" s="257">
        <v>-7.3193830000000002</v>
      </c>
      <c r="GS56" s="258">
        <v>-1.721767</v>
      </c>
    </row>
    <row r="57" spans="2:201">
      <c r="B57" s="5">
        <v>-7.9081796000000004</v>
      </c>
      <c r="C57" s="6">
        <v>-1.7144679</v>
      </c>
      <c r="D57" s="5">
        <v>-7.6391220999999998</v>
      </c>
      <c r="E57" s="6">
        <v>-1.6678056999999999</v>
      </c>
      <c r="F57" s="5">
        <v>-8.0218670000000003</v>
      </c>
      <c r="G57" s="6">
        <v>-1.826783</v>
      </c>
      <c r="H57" s="5">
        <v>-7.6394890000000002</v>
      </c>
      <c r="I57" s="6">
        <v>-1.7511066</v>
      </c>
      <c r="J57" s="5">
        <v>-8.1146589000000002</v>
      </c>
      <c r="K57" s="6">
        <v>-1.9137502</v>
      </c>
      <c r="L57" s="5">
        <v>-7.8878570000000003</v>
      </c>
      <c r="M57" s="6">
        <v>-1.781347</v>
      </c>
      <c r="N57" s="5">
        <v>-7.6040749999999999</v>
      </c>
      <c r="O57" s="6">
        <v>-1.817429</v>
      </c>
      <c r="P57" s="5">
        <v>-7.5529130000000002</v>
      </c>
      <c r="Q57" s="6">
        <v>-1.901713</v>
      </c>
      <c r="R57" s="5">
        <v>-7.8735534999999999</v>
      </c>
      <c r="S57" s="6">
        <v>-1.9679565999999999</v>
      </c>
      <c r="T57" s="5">
        <v>-7.8882335000000001</v>
      </c>
      <c r="U57" s="6">
        <v>-1.8290782000000001</v>
      </c>
      <c r="V57" s="5">
        <v>-7.97715</v>
      </c>
      <c r="W57" s="6">
        <v>-1.9321390000000001</v>
      </c>
      <c r="X57" s="5">
        <v>-7.5335080000000003</v>
      </c>
      <c r="Y57" s="6">
        <v>-1.7272890000000001</v>
      </c>
      <c r="Z57" s="5">
        <v>-7.9962381999999996</v>
      </c>
      <c r="AA57" s="6">
        <v>-1.8834754</v>
      </c>
      <c r="AB57" s="5">
        <v>-7.317113</v>
      </c>
      <c r="AC57" s="6">
        <v>-1.808146</v>
      </c>
      <c r="AD57" s="5">
        <v>-8.0083202999999994</v>
      </c>
      <c r="AE57" s="6">
        <v>-1.7657003</v>
      </c>
      <c r="AF57" s="5">
        <v>-7.9810489999999996</v>
      </c>
      <c r="AG57" s="6">
        <v>-1.792883</v>
      </c>
      <c r="AH57" s="5">
        <v>-7.6347769999999997</v>
      </c>
      <c r="AI57" s="6">
        <v>-1.5790979999999999</v>
      </c>
      <c r="AJ57" s="5">
        <v>-7.6435914</v>
      </c>
      <c r="AK57" s="6">
        <v>-1.6248453</v>
      </c>
      <c r="AL57" s="5">
        <v>-7.7917329000000004</v>
      </c>
      <c r="AM57" s="6">
        <v>-1.5603621000000001</v>
      </c>
      <c r="AN57" s="5">
        <v>-7.9199025000000001</v>
      </c>
      <c r="AO57" s="6">
        <v>-1.5659833999999999</v>
      </c>
      <c r="AP57" s="5">
        <v>-7.7985720000000001</v>
      </c>
      <c r="AQ57" s="6">
        <v>-1.726364</v>
      </c>
      <c r="AR57" s="5">
        <v>-7.7669420000000002</v>
      </c>
      <c r="AS57" s="6">
        <v>-1.770904</v>
      </c>
      <c r="AT57" s="5">
        <v>-8.0656680000000005</v>
      </c>
      <c r="AU57" s="6">
        <v>-1.6838519999999999</v>
      </c>
      <c r="AV57" s="5">
        <v>-8.0361215999999995</v>
      </c>
      <c r="AW57" s="6">
        <v>-1.5560862</v>
      </c>
      <c r="AX57" s="5">
        <v>-7.4918199999999997</v>
      </c>
      <c r="AY57" s="6">
        <v>-1.879264</v>
      </c>
      <c r="AZ57" s="5">
        <v>-7.9702241000000003</v>
      </c>
      <c r="BA57" s="6">
        <v>-1.9788059</v>
      </c>
      <c r="BB57" s="5">
        <v>-7.2853814999999997</v>
      </c>
      <c r="BC57" s="6">
        <v>-1.8021172000000001</v>
      </c>
      <c r="BD57" s="5">
        <v>-7.8047979999999999</v>
      </c>
      <c r="BE57" s="6">
        <v>-1.6215869999999999</v>
      </c>
      <c r="BF57" s="5">
        <v>-8.1571336999999993</v>
      </c>
      <c r="BG57" s="6">
        <v>-1.7507531999999999</v>
      </c>
      <c r="BH57" s="5">
        <v>-8.4541330000000006</v>
      </c>
      <c r="BI57" s="6">
        <v>-2.0269010000000001</v>
      </c>
      <c r="BJ57" s="5">
        <v>-7.8341852999999997</v>
      </c>
      <c r="BK57" s="6">
        <v>-1.5474033</v>
      </c>
      <c r="BL57" s="5">
        <v>-7.9399230000000003</v>
      </c>
      <c r="BM57" s="6">
        <v>-1.779342</v>
      </c>
      <c r="BN57" s="5">
        <v>-7.7064269999999997</v>
      </c>
      <c r="BO57" s="6">
        <v>-1.6801900000000001</v>
      </c>
      <c r="BP57" s="5">
        <v>-7.8470899999999997</v>
      </c>
      <c r="BQ57" s="6">
        <v>-1.7973410000000001</v>
      </c>
      <c r="BR57" s="5">
        <v>-7.6376609999999996</v>
      </c>
      <c r="BS57" s="6">
        <v>-1.877159</v>
      </c>
      <c r="BT57" s="5">
        <v>-7.7404380000000002</v>
      </c>
      <c r="BU57" s="6">
        <v>-1.888037</v>
      </c>
      <c r="BV57" s="5">
        <v>-7.8858338999999997</v>
      </c>
      <c r="BW57" s="6">
        <v>-1.8069002999999999</v>
      </c>
      <c r="BX57" s="5">
        <v>-7.3114707000000001</v>
      </c>
      <c r="BY57" s="6">
        <v>-1.5860897</v>
      </c>
      <c r="BZ57" s="5">
        <v>-7.465179</v>
      </c>
      <c r="CA57" s="6">
        <v>-2.0227499999999998</v>
      </c>
      <c r="CB57" s="5">
        <v>-7.965103</v>
      </c>
      <c r="CC57" s="6">
        <v>-1.5319768</v>
      </c>
      <c r="CD57" s="5">
        <v>-8.2351025</v>
      </c>
      <c r="CE57" s="6">
        <v>-1.8429882</v>
      </c>
      <c r="CF57" s="5">
        <v>-8.0120059999999995</v>
      </c>
      <c r="CG57" s="6">
        <v>-1.5920829999999999</v>
      </c>
      <c r="CH57" s="5">
        <v>-8.0773720000000004</v>
      </c>
      <c r="CI57" s="6">
        <v>-1.887883</v>
      </c>
      <c r="CJ57" s="5">
        <v>-8.0500659999999993</v>
      </c>
      <c r="CK57" s="6">
        <v>-1.7341789999999999</v>
      </c>
      <c r="CL57" s="5">
        <v>-8.1211929999999999</v>
      </c>
      <c r="CM57" s="6">
        <v>-1.778511</v>
      </c>
      <c r="CN57" s="5">
        <v>-7.8033520000000003</v>
      </c>
      <c r="CO57" s="6">
        <v>-1.958871</v>
      </c>
      <c r="CP57" s="5">
        <v>-7.8434014000000003</v>
      </c>
      <c r="CQ57" s="6">
        <v>-1.8454836999999999</v>
      </c>
      <c r="CR57" s="5">
        <v>-8.0752550000000003</v>
      </c>
      <c r="CS57" s="6">
        <v>-1.8566290000000001</v>
      </c>
      <c r="CT57" s="5">
        <v>-7.4289443999999998</v>
      </c>
      <c r="CU57" s="6">
        <v>-1.8335443</v>
      </c>
      <c r="CV57" s="5">
        <v>-7.7192835000000004</v>
      </c>
      <c r="CW57" s="6">
        <v>-1.8651317999999999</v>
      </c>
      <c r="CX57" s="5">
        <v>-8.0766682999999997</v>
      </c>
      <c r="CY57" s="6">
        <v>-1.7361371000000001</v>
      </c>
      <c r="CZ57" s="5">
        <v>-8.1127242000000006</v>
      </c>
      <c r="DA57" s="6">
        <v>-1.6834450999999999</v>
      </c>
      <c r="DB57" s="5">
        <v>-8.0725160000000002</v>
      </c>
      <c r="DC57" s="6">
        <v>-1.7581070000000001</v>
      </c>
      <c r="DD57" s="5">
        <v>-7.794543</v>
      </c>
      <c r="DE57" s="6">
        <v>-1.8146770000000001</v>
      </c>
      <c r="DF57" s="5">
        <v>-7.8815784000000004</v>
      </c>
      <c r="DG57" s="6">
        <v>-1.7391141000000001</v>
      </c>
      <c r="DH57" s="5">
        <v>-8.0243739999999999</v>
      </c>
      <c r="DI57" s="6">
        <v>-1.7580610000000001</v>
      </c>
      <c r="DJ57" s="5">
        <v>-7.969468</v>
      </c>
      <c r="DK57" s="6">
        <v>-1.7561728000000001</v>
      </c>
      <c r="DL57" s="5">
        <v>-8.0274509999999992</v>
      </c>
      <c r="DM57" s="6">
        <v>-1.6606380000000001</v>
      </c>
      <c r="DN57" s="5">
        <v>-7.7138939999999998</v>
      </c>
      <c r="DO57" s="6">
        <v>-1.5643802</v>
      </c>
      <c r="DP57" s="5">
        <v>-7.3543883000000001</v>
      </c>
      <c r="DQ57" s="6">
        <v>-1.7084216000000001</v>
      </c>
      <c r="DR57" s="5">
        <v>-7.5629039999999996</v>
      </c>
      <c r="DS57" s="6">
        <v>-1.646002</v>
      </c>
      <c r="DT57" s="5">
        <v>-7.7051033000000002</v>
      </c>
      <c r="DU57" s="6">
        <v>-2.0436215</v>
      </c>
      <c r="DV57" s="5">
        <v>-7.4016956</v>
      </c>
      <c r="DW57" s="6">
        <v>-1.7624217</v>
      </c>
      <c r="DX57" s="5">
        <v>-7.5324330000000002</v>
      </c>
      <c r="DY57" s="6">
        <v>-1.681386</v>
      </c>
      <c r="DZ57" s="5">
        <v>-7.9403009999999998</v>
      </c>
      <c r="EA57" s="6">
        <v>-1.768329</v>
      </c>
      <c r="EB57" s="5">
        <v>-7.895391</v>
      </c>
      <c r="EC57" s="6">
        <v>-1.726783</v>
      </c>
      <c r="ED57" s="5">
        <v>-8.1388569999999998</v>
      </c>
      <c r="EE57" s="6">
        <v>-1.975922</v>
      </c>
      <c r="EF57" s="5">
        <v>-7.9579110000000002</v>
      </c>
      <c r="EG57" s="6">
        <v>-1.778942</v>
      </c>
      <c r="EH57" s="5">
        <v>-7.8931142000000003</v>
      </c>
      <c r="EI57" s="6">
        <v>-1.9322326999999999</v>
      </c>
      <c r="EJ57" s="5">
        <v>-7.9983899000000003</v>
      </c>
      <c r="EK57" s="6">
        <v>-1.740273</v>
      </c>
      <c r="EL57" s="5">
        <v>-7.2817780000000001</v>
      </c>
      <c r="EM57" s="6">
        <v>-1.7378279999999999</v>
      </c>
      <c r="EN57" s="5">
        <v>-7.8555678000000002</v>
      </c>
      <c r="EO57" s="6">
        <v>-1.7954538</v>
      </c>
      <c r="EP57" s="5">
        <v>-7.3037713999999996</v>
      </c>
      <c r="EQ57" s="6">
        <v>-1.8004842000000001</v>
      </c>
      <c r="ER57" s="5">
        <v>-7.9237061000000004</v>
      </c>
      <c r="ES57" s="6">
        <v>-1.6586468999999999</v>
      </c>
      <c r="ET57" s="5">
        <v>-7.5302519999999999</v>
      </c>
      <c r="EU57" s="6">
        <v>-1.7824279999999999</v>
      </c>
      <c r="EV57" s="5">
        <v>-8.3986392999999993</v>
      </c>
      <c r="EW57" s="6">
        <v>-1.8694526</v>
      </c>
      <c r="EX57" s="5">
        <v>-7.9623318999999997</v>
      </c>
      <c r="EY57" s="6">
        <v>-1.6813263000000001</v>
      </c>
      <c r="EZ57" s="5">
        <v>-7.7046929999999998</v>
      </c>
      <c r="FA57" s="6">
        <v>-1.7314940000000001</v>
      </c>
      <c r="FB57" s="5">
        <v>-8.0964006000000008</v>
      </c>
      <c r="FC57" s="6">
        <v>-1.7224588000000001</v>
      </c>
      <c r="FD57" s="5">
        <v>-7.5998260000000002</v>
      </c>
      <c r="FE57" s="6">
        <v>-2.027466</v>
      </c>
      <c r="FF57" s="5">
        <v>-7.7166249999999996</v>
      </c>
      <c r="FG57" s="6">
        <v>-1.997209</v>
      </c>
      <c r="FH57" s="5">
        <v>-7.9817499999999999</v>
      </c>
      <c r="FI57" s="6">
        <v>-1.956294</v>
      </c>
      <c r="FJ57" s="5">
        <v>-7.4756070000000001</v>
      </c>
      <c r="FK57" s="6">
        <v>-1.8190440000000001</v>
      </c>
      <c r="FL57" s="5">
        <v>-8.2473822000000006</v>
      </c>
      <c r="FM57" s="6">
        <v>-1.6994967000000001</v>
      </c>
      <c r="FN57" s="5">
        <v>-7.6784777000000002</v>
      </c>
      <c r="FO57" s="6">
        <v>-1.8692678</v>
      </c>
      <c r="FP57" s="5">
        <v>-7.9623689999999998</v>
      </c>
      <c r="FQ57" s="6">
        <v>-1.958898</v>
      </c>
      <c r="FR57" s="5">
        <v>-7.7288155999999999</v>
      </c>
      <c r="FS57" s="6">
        <v>-1.6548157999999999</v>
      </c>
      <c r="FT57" s="5">
        <v>-7.8931889999999996</v>
      </c>
      <c r="FU57" s="6">
        <v>-1.88114</v>
      </c>
      <c r="FV57" s="5">
        <v>-8.0926978999999992</v>
      </c>
      <c r="FW57" s="6">
        <v>-1.8536172</v>
      </c>
      <c r="FX57" s="5">
        <v>-7.7203914999999999</v>
      </c>
      <c r="FY57" s="6">
        <v>-1.8070128000000001</v>
      </c>
      <c r="FZ57" s="5">
        <v>-7.7726692000000002</v>
      </c>
      <c r="GA57" s="6">
        <v>-1.6631615</v>
      </c>
      <c r="GB57" s="5">
        <v>-7.6974429999999998</v>
      </c>
      <c r="GC57" s="6">
        <v>-1.8877839999999999</v>
      </c>
      <c r="GD57" s="257">
        <v>-7.9445899999999998</v>
      </c>
      <c r="GE57" s="258">
        <v>-1.8031429999999999</v>
      </c>
      <c r="GF57" s="257">
        <v>-8.1587399999999999</v>
      </c>
      <c r="GG57" s="258">
        <v>-1.6312066000000001</v>
      </c>
      <c r="GH57" s="257">
        <v>-7.9665162</v>
      </c>
      <c r="GI57" s="258">
        <v>-1.8150656999999999</v>
      </c>
      <c r="GJ57" s="257">
        <v>-7.6271370000000003</v>
      </c>
      <c r="GK57" s="258">
        <v>-1.8366400000000001</v>
      </c>
      <c r="GL57" s="257">
        <v>-8.3394501000000005</v>
      </c>
      <c r="GM57" s="258">
        <v>-1.8107530000000001</v>
      </c>
      <c r="GN57" s="257">
        <v>-7.5624409999999997</v>
      </c>
      <c r="GO57" s="258">
        <v>-1.860363</v>
      </c>
      <c r="GP57" s="257">
        <v>-8.0660600000000002</v>
      </c>
      <c r="GQ57" s="258">
        <v>-1.8207409999999999</v>
      </c>
      <c r="GR57" s="257">
        <v>-7.5171780000000004</v>
      </c>
      <c r="GS57" s="258">
        <v>-1.93309</v>
      </c>
    </row>
    <row r="58" spans="2:201">
      <c r="B58" s="5">
        <v>-7.6246742999999997</v>
      </c>
      <c r="C58" s="6">
        <v>-1.2600865999999999</v>
      </c>
      <c r="D58" s="5">
        <v>-7.5706804999999999</v>
      </c>
      <c r="E58" s="6">
        <v>-1.0932936</v>
      </c>
      <c r="F58" s="5">
        <v>-7.5121549999999999</v>
      </c>
      <c r="G58" s="6">
        <v>-1.3320510000000001</v>
      </c>
      <c r="H58" s="5">
        <v>-7.4240595999999996</v>
      </c>
      <c r="I58" s="6">
        <v>-1.198561</v>
      </c>
      <c r="J58" s="5">
        <v>-8.0517112999999991</v>
      </c>
      <c r="K58" s="6">
        <v>-1.2199632</v>
      </c>
      <c r="L58" s="5">
        <v>-7.6128030000000004</v>
      </c>
      <c r="M58" s="6">
        <v>-1.16103</v>
      </c>
      <c r="N58" s="5">
        <v>-7.2999679999999998</v>
      </c>
      <c r="O58" s="6">
        <v>-1.4449540000000001</v>
      </c>
      <c r="P58" s="5">
        <v>-7.6090429999999998</v>
      </c>
      <c r="Q58" s="6">
        <v>-1.187962</v>
      </c>
      <c r="R58" s="5">
        <v>-7.8993788</v>
      </c>
      <c r="S58" s="6">
        <v>-1.4645926</v>
      </c>
      <c r="T58" s="5">
        <v>-7.7021153</v>
      </c>
      <c r="U58" s="6">
        <v>-1.2207752999999999</v>
      </c>
      <c r="V58" s="5">
        <v>-7.9444210000000002</v>
      </c>
      <c r="W58" s="6">
        <v>-1.4298040000000001</v>
      </c>
      <c r="X58" s="5">
        <v>-7.395689</v>
      </c>
      <c r="Y58" s="6">
        <v>-1.1046400000000001</v>
      </c>
      <c r="Z58" s="5">
        <v>-7.7543825000000002</v>
      </c>
      <c r="AA58" s="6">
        <v>-1.1771008999999999</v>
      </c>
      <c r="AB58" s="5">
        <v>-7.0844610000000001</v>
      </c>
      <c r="AC58" s="6">
        <v>-1.299739</v>
      </c>
      <c r="AD58" s="5">
        <v>-7.8641395999999997</v>
      </c>
      <c r="AE58" s="6">
        <v>-1.0880099999999999</v>
      </c>
      <c r="AF58" s="5">
        <v>-7.7967040000000001</v>
      </c>
      <c r="AG58" s="6">
        <v>-1.195203</v>
      </c>
      <c r="AH58" s="5">
        <v>-7.5759400000000001</v>
      </c>
      <c r="AI58" s="6">
        <v>-1.1370009999999999</v>
      </c>
      <c r="AJ58" s="5">
        <v>-7.2476015</v>
      </c>
      <c r="AK58" s="6">
        <v>-1.0802974999999999</v>
      </c>
      <c r="AL58" s="5">
        <v>-7.6696745999999996</v>
      </c>
      <c r="AM58" s="6">
        <v>-1.0541046999999999</v>
      </c>
      <c r="AN58" s="5">
        <v>-7.7855594999999997</v>
      </c>
      <c r="AO58" s="6">
        <v>-1.2192750999999999</v>
      </c>
      <c r="AP58" s="5">
        <v>-7.7258310000000003</v>
      </c>
      <c r="AQ58" s="6">
        <v>-1.1368689999999999</v>
      </c>
      <c r="AR58" s="5">
        <v>-7.5690249999999999</v>
      </c>
      <c r="AS58" s="6">
        <v>-1.1519520000000001</v>
      </c>
      <c r="AT58" s="5">
        <v>-7.9157929999999999</v>
      </c>
      <c r="AU58" s="6">
        <v>-1.205641</v>
      </c>
      <c r="AV58" s="5">
        <v>-8.2195795999999994</v>
      </c>
      <c r="AW58" s="6">
        <v>-1.0892168</v>
      </c>
      <c r="AX58" s="5">
        <v>-7.2302359999999997</v>
      </c>
      <c r="AY58" s="6">
        <v>-1.5409040000000001</v>
      </c>
      <c r="AZ58" s="5">
        <v>-7.7612763999999999</v>
      </c>
      <c r="BA58" s="6">
        <v>-1.0596824</v>
      </c>
      <c r="BB58" s="5">
        <v>-7.0798275000000004</v>
      </c>
      <c r="BC58" s="6">
        <v>-1.1738659</v>
      </c>
      <c r="BD58" s="5">
        <v>-7.5005649999999999</v>
      </c>
      <c r="BE58" s="6">
        <v>-1.1849419999999999</v>
      </c>
      <c r="BF58" s="5">
        <v>-7.9094911000000003</v>
      </c>
      <c r="BG58" s="6">
        <v>-1.0385797000000001</v>
      </c>
      <c r="BH58" s="5">
        <v>-8.2557559999999999</v>
      </c>
      <c r="BI58" s="6">
        <v>-1.4235359999999999</v>
      </c>
      <c r="BJ58" s="5">
        <v>-7.6590439000000003</v>
      </c>
      <c r="BK58" s="6">
        <v>-1.1432366</v>
      </c>
      <c r="BL58" s="5">
        <v>-7.7973660000000002</v>
      </c>
      <c r="BM58" s="6">
        <v>-1.1488389999999999</v>
      </c>
      <c r="BN58" s="5">
        <v>-7.8505370000000001</v>
      </c>
      <c r="BO58" s="6">
        <v>-1.176436</v>
      </c>
      <c r="BP58" s="5">
        <v>-7.669632</v>
      </c>
      <c r="BQ58" s="6">
        <v>-1.470653</v>
      </c>
      <c r="BR58" s="5">
        <v>-7.5784250000000002</v>
      </c>
      <c r="BS58" s="6">
        <v>-1.319418</v>
      </c>
      <c r="BT58" s="5">
        <v>-7.6706729999999999</v>
      </c>
      <c r="BU58" s="6">
        <v>-1.1033219999999999</v>
      </c>
      <c r="BV58" s="5">
        <v>-7.8471234000000001</v>
      </c>
      <c r="BW58" s="6">
        <v>-1.1143198000000001</v>
      </c>
      <c r="BX58" s="5">
        <v>-7.2481515999999999</v>
      </c>
      <c r="BY58" s="6">
        <v>-1.0165909</v>
      </c>
      <c r="BZ58" s="5">
        <v>-7.5101930000000001</v>
      </c>
      <c r="CA58" s="6">
        <v>-1.2881009999999999</v>
      </c>
      <c r="CB58" s="5">
        <v>-7.7970810999999998</v>
      </c>
      <c r="CC58" s="6">
        <v>-0.97920830000000003</v>
      </c>
      <c r="CD58" s="5">
        <v>-8.1773787999999996</v>
      </c>
      <c r="CE58" s="6">
        <v>-1.2377969</v>
      </c>
      <c r="CF58" s="5">
        <v>-7.9948189999999997</v>
      </c>
      <c r="CG58" s="6">
        <v>-1.343529</v>
      </c>
      <c r="CH58" s="5">
        <v>-7.887982</v>
      </c>
      <c r="CI58" s="6">
        <v>-1.294422</v>
      </c>
      <c r="CJ58" s="5">
        <v>-7.893675</v>
      </c>
      <c r="CK58" s="6">
        <v>-1.2297940000000001</v>
      </c>
      <c r="CL58" s="5">
        <v>-8.1396859999999993</v>
      </c>
      <c r="CM58" s="6">
        <v>-1.2988900000000001</v>
      </c>
      <c r="CN58" s="5">
        <v>-7.6277650000000001</v>
      </c>
      <c r="CO58" s="6">
        <v>-1.1823619999999999</v>
      </c>
      <c r="CP58" s="5">
        <v>-7.6578407999999998</v>
      </c>
      <c r="CQ58" s="6">
        <v>-1.2054384</v>
      </c>
      <c r="CR58" s="5">
        <v>-7.9015069999999996</v>
      </c>
      <c r="CS58" s="6">
        <v>-1.2982800000000001</v>
      </c>
      <c r="CT58" s="5">
        <v>-7.5056111999999997</v>
      </c>
      <c r="CU58" s="6">
        <v>-1.1046425</v>
      </c>
      <c r="CV58" s="5">
        <v>-7.5385818000000002</v>
      </c>
      <c r="CW58" s="6">
        <v>-1.1386061000000001</v>
      </c>
      <c r="CX58" s="5">
        <v>-7.8949011000000002</v>
      </c>
      <c r="CY58" s="6">
        <v>-1.2880423000000001</v>
      </c>
      <c r="CZ58" s="5">
        <v>-7.6390161000000001</v>
      </c>
      <c r="DA58" s="6">
        <v>-1.0733672999999999</v>
      </c>
      <c r="DB58" s="5">
        <v>-8.2303350000000002</v>
      </c>
      <c r="DC58" s="6">
        <v>-1.2455000000000001</v>
      </c>
      <c r="DD58" s="5">
        <v>-7.8431519999999999</v>
      </c>
      <c r="DE58" s="6">
        <v>-1.3024910000000001</v>
      </c>
      <c r="DF58" s="5">
        <v>-7.6393405999999997</v>
      </c>
      <c r="DG58" s="6">
        <v>-1.0715577000000001</v>
      </c>
      <c r="DH58" s="5">
        <v>-8.0772999999999993</v>
      </c>
      <c r="DI58" s="6">
        <v>-1.2516910000000001</v>
      </c>
      <c r="DJ58" s="5">
        <v>-7.6950298000000004</v>
      </c>
      <c r="DK58" s="6">
        <v>-1.1846017</v>
      </c>
      <c r="DL58" s="5">
        <v>-7.6680330000000003</v>
      </c>
      <c r="DM58" s="6">
        <v>-0.99629299999999998</v>
      </c>
      <c r="DN58" s="5">
        <v>-7.8184974</v>
      </c>
      <c r="DO58" s="6">
        <v>-1.0454857</v>
      </c>
      <c r="DP58" s="5">
        <v>-7.1720831</v>
      </c>
      <c r="DQ58" s="6">
        <v>-1.1474601</v>
      </c>
      <c r="DR58" s="5">
        <v>-7.4161219999999997</v>
      </c>
      <c r="DS58" s="6">
        <v>-1.1209020000000001</v>
      </c>
      <c r="DT58" s="5">
        <v>-7.3843290000000001</v>
      </c>
      <c r="DU58" s="6">
        <v>-1.3757546</v>
      </c>
      <c r="DV58" s="5">
        <v>-7.3609738</v>
      </c>
      <c r="DW58" s="6">
        <v>-1.2270937</v>
      </c>
      <c r="DX58" s="5">
        <v>-7.4584210000000004</v>
      </c>
      <c r="DY58" s="6">
        <v>-1.1193360000000001</v>
      </c>
      <c r="DZ58" s="5">
        <v>-7.6650689999999999</v>
      </c>
      <c r="EA58" s="6">
        <v>-1.1652739999999999</v>
      </c>
      <c r="EB58" s="5">
        <v>-7.6180149999999998</v>
      </c>
      <c r="EC58" s="6">
        <v>-1.0898669999999999</v>
      </c>
      <c r="ED58" s="5">
        <v>-7.530011</v>
      </c>
      <c r="EE58" s="6">
        <v>-1.3154779999999999</v>
      </c>
      <c r="EF58" s="5">
        <v>-7.7263770000000003</v>
      </c>
      <c r="EG58" s="6">
        <v>-1.268011</v>
      </c>
      <c r="EH58" s="5">
        <v>-7.7203086000000001</v>
      </c>
      <c r="EI58" s="6">
        <v>-1.2138385</v>
      </c>
      <c r="EJ58" s="5">
        <v>-7.8605296999999998</v>
      </c>
      <c r="EK58" s="6">
        <v>-1.1208625000000001</v>
      </c>
      <c r="EL58" s="5">
        <v>-7.1275820000000003</v>
      </c>
      <c r="EM58" s="6">
        <v>-1.1961649999999999</v>
      </c>
      <c r="EN58" s="5">
        <v>-7.7479512000000001</v>
      </c>
      <c r="EO58" s="6">
        <v>-1.2551981999999999</v>
      </c>
      <c r="EP58" s="5">
        <v>-7.1595379000000001</v>
      </c>
      <c r="EQ58" s="6">
        <v>-1.1885618</v>
      </c>
      <c r="ER58" s="5">
        <v>-7.6608694000000002</v>
      </c>
      <c r="ES58" s="6">
        <v>-1.2305803</v>
      </c>
      <c r="ET58" s="5">
        <v>-7.337485</v>
      </c>
      <c r="EU58" s="6">
        <v>-1.1767300000000001</v>
      </c>
      <c r="EV58" s="5">
        <v>-8.2641307000000008</v>
      </c>
      <c r="EW58" s="6">
        <v>-1.4076101000000001</v>
      </c>
      <c r="EX58" s="5">
        <v>-7.9300949999999997</v>
      </c>
      <c r="EY58" s="6">
        <v>-1.1955511000000001</v>
      </c>
      <c r="EZ58" s="5">
        <v>-7.5944820000000002</v>
      </c>
      <c r="FA58" s="6">
        <v>-1.263709</v>
      </c>
      <c r="FB58" s="5">
        <v>-8.0938417999999999</v>
      </c>
      <c r="FC58" s="6">
        <v>-1.1642341</v>
      </c>
      <c r="FD58" s="5">
        <v>-7.507034</v>
      </c>
      <c r="FE58" s="6">
        <v>-1.3112269999999999</v>
      </c>
      <c r="FF58" s="5">
        <v>-7.6447320000000003</v>
      </c>
      <c r="FG58" s="6">
        <v>-1.299577</v>
      </c>
      <c r="FH58" s="5">
        <v>-7.8068030000000004</v>
      </c>
      <c r="FI58" s="6">
        <v>-1.3670020000000001</v>
      </c>
      <c r="FJ58" s="5">
        <v>-7.2766950000000001</v>
      </c>
      <c r="FK58" s="6">
        <v>-1.123588</v>
      </c>
      <c r="FL58" s="5">
        <v>-8.1087518000000003</v>
      </c>
      <c r="FM58" s="6">
        <v>-1.1518062</v>
      </c>
      <c r="FN58" s="5">
        <v>-7.6273916000000002</v>
      </c>
      <c r="FO58" s="6">
        <v>-1.0843301999999999</v>
      </c>
      <c r="FP58" s="5">
        <v>-7.6927190000000003</v>
      </c>
      <c r="FQ58" s="6">
        <v>-1.4684839999999999</v>
      </c>
      <c r="FR58" s="5">
        <v>-7.4059362999999996</v>
      </c>
      <c r="FS58" s="6">
        <v>-0.96972919999999996</v>
      </c>
      <c r="FT58" s="5">
        <v>-7.8891830000000001</v>
      </c>
      <c r="FU58" s="6">
        <v>-1.2525759999999999</v>
      </c>
      <c r="FV58" s="5">
        <v>-8.1816993</v>
      </c>
      <c r="FW58" s="6">
        <v>-1.2471576</v>
      </c>
      <c r="FX58" s="5">
        <v>-7.7458590000000003</v>
      </c>
      <c r="FY58" s="6">
        <v>-1.11924</v>
      </c>
      <c r="FZ58" s="5">
        <v>-7.5538214000000004</v>
      </c>
      <c r="GA58" s="6">
        <v>-1.0016703</v>
      </c>
      <c r="GB58" s="5">
        <v>-7.2994669999999999</v>
      </c>
      <c r="GC58" s="6">
        <v>-1.197754</v>
      </c>
      <c r="GD58" s="257">
        <v>-7.7111809999999998</v>
      </c>
      <c r="GE58" s="258">
        <v>-1.3626549999999999</v>
      </c>
      <c r="GF58" s="257">
        <v>-7.9569390999999996</v>
      </c>
      <c r="GG58" s="258">
        <v>-0.92484270000000002</v>
      </c>
      <c r="GH58" s="257">
        <v>-7.7716482999999998</v>
      </c>
      <c r="GI58" s="258">
        <v>-1.3249058</v>
      </c>
      <c r="GJ58" s="257">
        <v>-7.7263849999999996</v>
      </c>
      <c r="GK58" s="258">
        <v>-1.2718940000000001</v>
      </c>
      <c r="GL58" s="257">
        <v>-7.8300729999999996</v>
      </c>
      <c r="GM58" s="258">
        <v>-1.1172428000000001</v>
      </c>
      <c r="GN58" s="257">
        <v>-7.523021</v>
      </c>
      <c r="GO58" s="258">
        <v>-1.316757</v>
      </c>
      <c r="GP58" s="257">
        <v>-7.7567709999999996</v>
      </c>
      <c r="GQ58" s="258">
        <v>-1.2720469999999999</v>
      </c>
      <c r="GR58" s="257">
        <v>-7.5009769999999998</v>
      </c>
      <c r="GS58" s="258">
        <v>-1.3016890000000001</v>
      </c>
    </row>
    <row r="59" spans="2:201">
      <c r="B59" s="5">
        <v>-7.8673235000000004</v>
      </c>
      <c r="C59" s="6">
        <v>-1.6048833</v>
      </c>
      <c r="D59" s="5">
        <v>-7.7063908999999997</v>
      </c>
      <c r="E59" s="6">
        <v>-1.8310120000000001</v>
      </c>
      <c r="F59" s="5">
        <v>-7.6766889999999997</v>
      </c>
      <c r="G59" s="6">
        <v>-1.898676</v>
      </c>
      <c r="H59" s="5">
        <v>-7.3633915999999999</v>
      </c>
      <c r="I59" s="6">
        <v>-1.6054862000000001</v>
      </c>
      <c r="J59" s="5">
        <v>-8.0212821000000005</v>
      </c>
      <c r="K59" s="6">
        <v>-1.6552008</v>
      </c>
      <c r="L59" s="5">
        <v>-7.6245469999999997</v>
      </c>
      <c r="M59" s="6">
        <v>-1.5639479999999999</v>
      </c>
      <c r="N59" s="5">
        <v>-7.4791879999999997</v>
      </c>
      <c r="O59" s="6">
        <v>-1.767973</v>
      </c>
      <c r="P59" s="5">
        <v>-7.3658669999999997</v>
      </c>
      <c r="Q59" s="6">
        <v>-1.5688</v>
      </c>
      <c r="R59" s="5">
        <v>-8.0274208999999992</v>
      </c>
      <c r="S59" s="6">
        <v>-1.7810398999999999</v>
      </c>
      <c r="T59" s="5">
        <v>-7.9444262999999999</v>
      </c>
      <c r="U59" s="6">
        <v>-1.7652544999999999</v>
      </c>
      <c r="V59" s="5">
        <v>-7.9395540000000002</v>
      </c>
      <c r="W59" s="6">
        <v>-1.748221</v>
      </c>
      <c r="X59" s="5">
        <v>-7.5071560000000002</v>
      </c>
      <c r="Y59" s="6">
        <v>-1.655583</v>
      </c>
      <c r="Z59" s="5">
        <v>-7.9613389000000003</v>
      </c>
      <c r="AA59" s="6">
        <v>-1.7392573</v>
      </c>
      <c r="AB59" s="5">
        <v>-7.085566</v>
      </c>
      <c r="AC59" s="6">
        <v>-1.9116949999999999</v>
      </c>
      <c r="AD59" s="5">
        <v>-7.8812747999999999</v>
      </c>
      <c r="AE59" s="6">
        <v>-1.6769589</v>
      </c>
      <c r="AF59" s="5">
        <v>-8.1621880000000004</v>
      </c>
      <c r="AG59" s="6">
        <v>-1.6326309999999999</v>
      </c>
      <c r="AH59" s="5">
        <v>-7.8156759999999998</v>
      </c>
      <c r="AI59" s="6">
        <v>-1.664231</v>
      </c>
      <c r="AJ59" s="5">
        <v>-7.4047267000000003</v>
      </c>
      <c r="AK59" s="6">
        <v>-1.6925015000000001</v>
      </c>
      <c r="AL59" s="5">
        <v>-7.6668519999999996</v>
      </c>
      <c r="AM59" s="6">
        <v>-1.4676378000000001</v>
      </c>
      <c r="AN59" s="5">
        <v>-7.9313840999999998</v>
      </c>
      <c r="AO59" s="6">
        <v>-1.6985524999999999</v>
      </c>
      <c r="AP59" s="5">
        <v>-7.8061220000000002</v>
      </c>
      <c r="AQ59" s="6">
        <v>-1.753873</v>
      </c>
      <c r="AR59" s="5">
        <v>-7.6490879999999999</v>
      </c>
      <c r="AS59" s="6">
        <v>-1.5106090000000001</v>
      </c>
      <c r="AT59" s="5">
        <v>-7.9820399999999996</v>
      </c>
      <c r="AU59" s="6">
        <v>-1.670979</v>
      </c>
      <c r="AV59" s="5">
        <v>-8.0546123999999999</v>
      </c>
      <c r="AW59" s="6">
        <v>-1.6346487999999999</v>
      </c>
      <c r="AX59" s="5">
        <v>-7.5181170000000002</v>
      </c>
      <c r="AY59" s="6">
        <v>-1.9204540000000001</v>
      </c>
      <c r="AZ59" s="5">
        <v>-7.9143115000000002</v>
      </c>
      <c r="BA59" s="6">
        <v>-1.6706972</v>
      </c>
      <c r="BB59" s="5">
        <v>-7.3231944000000002</v>
      </c>
      <c r="BC59" s="6">
        <v>-1.7832417</v>
      </c>
      <c r="BD59" s="5">
        <v>-7.5899229999999998</v>
      </c>
      <c r="BE59" s="6">
        <v>-1.698555</v>
      </c>
      <c r="BF59" s="5">
        <v>-8.0696954999999999</v>
      </c>
      <c r="BG59" s="6">
        <v>-1.5950260999999999</v>
      </c>
      <c r="BH59" s="5">
        <v>-8.0414969999999997</v>
      </c>
      <c r="BI59" s="6">
        <v>-1.8383860000000001</v>
      </c>
      <c r="BJ59" s="5">
        <v>-7.8735708999999998</v>
      </c>
      <c r="BK59" s="6">
        <v>-1.6402909999999999</v>
      </c>
      <c r="BL59" s="5">
        <v>-7.9840109999999997</v>
      </c>
      <c r="BM59" s="6">
        <v>-1.864657</v>
      </c>
      <c r="BN59" s="5">
        <v>-7.8617720000000002</v>
      </c>
      <c r="BO59" s="6">
        <v>-1.6540159999999999</v>
      </c>
      <c r="BP59" s="5">
        <v>-7.6783159999999997</v>
      </c>
      <c r="BQ59" s="6">
        <v>-1.6973499999999999</v>
      </c>
      <c r="BR59" s="5">
        <v>-7.5629059999999999</v>
      </c>
      <c r="BS59" s="6">
        <v>-1.720289</v>
      </c>
      <c r="BT59" s="5">
        <v>-7.8220539999999996</v>
      </c>
      <c r="BU59" s="6">
        <v>-1.6174630000000001</v>
      </c>
      <c r="BV59" s="5">
        <v>-7.7280761</v>
      </c>
      <c r="BW59" s="6">
        <v>-1.7792501999999999</v>
      </c>
      <c r="BX59" s="5">
        <v>-7.4846772000000001</v>
      </c>
      <c r="BY59" s="6">
        <v>-1.5447573999999999</v>
      </c>
      <c r="BZ59" s="5">
        <v>-7.3829289999999999</v>
      </c>
      <c r="CA59" s="6">
        <v>-1.9286220000000001</v>
      </c>
      <c r="CB59" s="5">
        <v>-7.9056880999999999</v>
      </c>
      <c r="CC59" s="6">
        <v>-1.4368448</v>
      </c>
      <c r="CD59" s="5">
        <v>-8.0549546999999997</v>
      </c>
      <c r="CE59" s="6">
        <v>-1.7350639000000001</v>
      </c>
      <c r="CF59" s="5">
        <v>-7.9833400000000001</v>
      </c>
      <c r="CG59" s="6">
        <v>-1.57528</v>
      </c>
      <c r="CH59" s="5">
        <v>-7.9790970000000003</v>
      </c>
      <c r="CI59" s="6">
        <v>-1.8059719999999999</v>
      </c>
      <c r="CJ59" s="5">
        <v>-8.2555720000000008</v>
      </c>
      <c r="CK59" s="6">
        <v>-1.6839189999999999</v>
      </c>
      <c r="CL59" s="5">
        <v>-7.9850899999999996</v>
      </c>
      <c r="CM59" s="6">
        <v>-1.6987019999999999</v>
      </c>
      <c r="CN59" s="5">
        <v>-7.7456880000000004</v>
      </c>
      <c r="CO59" s="6">
        <v>-1.7889969999999999</v>
      </c>
      <c r="CP59" s="5">
        <v>-7.5856393000000004</v>
      </c>
      <c r="CQ59" s="6">
        <v>-1.5888328</v>
      </c>
      <c r="CR59" s="5">
        <v>-8.0415829999999993</v>
      </c>
      <c r="CS59" s="6">
        <v>-1.779933</v>
      </c>
      <c r="CT59" s="5">
        <v>-7.4196413000000003</v>
      </c>
      <c r="CU59" s="6">
        <v>-1.6564387</v>
      </c>
      <c r="CV59" s="5">
        <v>-7.7864500000000003</v>
      </c>
      <c r="CW59" s="6">
        <v>-1.6441393</v>
      </c>
      <c r="CX59" s="5">
        <v>-8.0876301999999995</v>
      </c>
      <c r="CY59" s="6">
        <v>-1.6617748000000001</v>
      </c>
      <c r="CZ59" s="5">
        <v>-7.6805164000000001</v>
      </c>
      <c r="DA59" s="6">
        <v>-1.7015479</v>
      </c>
      <c r="DB59" s="5">
        <v>-8.2041219999999999</v>
      </c>
      <c r="DC59" s="6">
        <v>-1.6896720000000001</v>
      </c>
      <c r="DD59" s="5">
        <v>-8.0489870000000003</v>
      </c>
      <c r="DE59" s="6">
        <v>-1.7687839999999999</v>
      </c>
      <c r="DF59" s="5">
        <v>-7.4092668000000002</v>
      </c>
      <c r="DG59" s="6">
        <v>-1.8093539999999999</v>
      </c>
      <c r="DH59" s="5">
        <v>-8.2022119999999994</v>
      </c>
      <c r="DI59" s="6">
        <v>-1.7540180000000001</v>
      </c>
      <c r="DJ59" s="5">
        <v>-7.6786716000000004</v>
      </c>
      <c r="DK59" s="6">
        <v>-1.6805827</v>
      </c>
      <c r="DL59" s="5">
        <v>-7.6776109999999997</v>
      </c>
      <c r="DM59" s="6">
        <v>-1.664938</v>
      </c>
      <c r="DN59" s="5">
        <v>-7.8180794000000002</v>
      </c>
      <c r="DO59" s="6">
        <v>-1.4925625</v>
      </c>
      <c r="DP59" s="5">
        <v>-7.3699925000000004</v>
      </c>
      <c r="DQ59" s="6">
        <v>-1.8045964999999999</v>
      </c>
      <c r="DR59" s="5">
        <v>-7.6599760000000003</v>
      </c>
      <c r="DS59" s="6">
        <v>-1.654903</v>
      </c>
      <c r="DT59" s="5">
        <v>-7.6499912999999999</v>
      </c>
      <c r="DU59" s="6">
        <v>-1.7999364</v>
      </c>
      <c r="DV59" s="5">
        <v>-7.5255375999999998</v>
      </c>
      <c r="DW59" s="6">
        <v>-1.7824677</v>
      </c>
      <c r="DX59" s="5">
        <v>-7.4385430000000001</v>
      </c>
      <c r="DY59" s="6">
        <v>-1.615723</v>
      </c>
      <c r="DZ59" s="5">
        <v>-7.7022729999999999</v>
      </c>
      <c r="EA59" s="6">
        <v>-1.693416</v>
      </c>
      <c r="EB59" s="5">
        <v>-7.5711349999999999</v>
      </c>
      <c r="EC59" s="6">
        <v>-1.8145500000000001</v>
      </c>
      <c r="ED59" s="5">
        <v>-7.7464019999999998</v>
      </c>
      <c r="EE59" s="6">
        <v>-1.835223</v>
      </c>
      <c r="EF59" s="5">
        <v>-7.7876539999999999</v>
      </c>
      <c r="EG59" s="6">
        <v>-1.8227910000000001</v>
      </c>
      <c r="EH59" s="5">
        <v>-7.5682090000000004</v>
      </c>
      <c r="EI59" s="6">
        <v>-1.6697644</v>
      </c>
      <c r="EJ59" s="5">
        <v>-7.7531667999999998</v>
      </c>
      <c r="EK59" s="6">
        <v>-1.7473723000000001</v>
      </c>
      <c r="EL59" s="5">
        <v>-7.419441</v>
      </c>
      <c r="EM59" s="6">
        <v>-1.59659</v>
      </c>
      <c r="EN59" s="5">
        <v>-7.8243979000000001</v>
      </c>
      <c r="EO59" s="6">
        <v>-1.6992029</v>
      </c>
      <c r="EP59" s="5">
        <v>-7.4412392000000001</v>
      </c>
      <c r="EQ59" s="6">
        <v>-1.6003856000000001</v>
      </c>
      <c r="ER59" s="5">
        <v>-7.8169567000000004</v>
      </c>
      <c r="ES59" s="6">
        <v>-1.6576732000000001</v>
      </c>
      <c r="ET59" s="5">
        <v>-7.436172</v>
      </c>
      <c r="EU59" s="6">
        <v>-1.6625000000000001</v>
      </c>
      <c r="EV59" s="5">
        <v>-8.0674065000000006</v>
      </c>
      <c r="EW59" s="6">
        <v>-1.7378225</v>
      </c>
      <c r="EX59" s="5">
        <v>-7.8327824000000001</v>
      </c>
      <c r="EY59" s="6">
        <v>-1.7500794</v>
      </c>
      <c r="EZ59" s="5">
        <v>-7.5921339999999997</v>
      </c>
      <c r="FA59" s="6">
        <v>-1.6583829999999999</v>
      </c>
      <c r="FB59" s="5">
        <v>-8.1036649999999995</v>
      </c>
      <c r="FC59" s="6">
        <v>-1.6305684</v>
      </c>
      <c r="FD59" s="5">
        <v>-7.8892090000000001</v>
      </c>
      <c r="FE59" s="6">
        <v>-1.783852</v>
      </c>
      <c r="FF59" s="5">
        <v>-7.7715240000000003</v>
      </c>
      <c r="FG59" s="6">
        <v>-1.812808</v>
      </c>
      <c r="FH59" s="5">
        <v>-7.8868499999999999</v>
      </c>
      <c r="FI59" s="6">
        <v>-1.690974</v>
      </c>
      <c r="FJ59" s="5">
        <v>-7.5329290000000002</v>
      </c>
      <c r="FK59" s="6">
        <v>-1.6225350000000001</v>
      </c>
      <c r="FL59" s="5">
        <v>-8.0162390000000006</v>
      </c>
      <c r="FM59" s="6">
        <v>-1.8017373999999999</v>
      </c>
      <c r="FN59" s="5">
        <v>-7.8734393999999996</v>
      </c>
      <c r="FO59" s="6">
        <v>-1.7748641000000001</v>
      </c>
      <c r="FP59" s="5">
        <v>-7.7782289999999996</v>
      </c>
      <c r="FQ59" s="6">
        <v>-2.0045280000000001</v>
      </c>
      <c r="FR59" s="5">
        <v>-7.4992922999999996</v>
      </c>
      <c r="FS59" s="6">
        <v>-1.5809721000000001</v>
      </c>
      <c r="FT59" s="5">
        <v>-7.9202389999999996</v>
      </c>
      <c r="FU59" s="6">
        <v>-1.825691</v>
      </c>
      <c r="FV59" s="5">
        <v>-8.3224710000000002</v>
      </c>
      <c r="FW59" s="6">
        <v>-1.6820085</v>
      </c>
      <c r="FX59" s="5">
        <v>-7.6830824</v>
      </c>
      <c r="FY59" s="6">
        <v>-1.6757610000000001</v>
      </c>
      <c r="FZ59" s="5">
        <v>-7.5780750000000001</v>
      </c>
      <c r="GA59" s="6">
        <v>-1.6179627000000001</v>
      </c>
      <c r="GB59" s="5">
        <v>-7.5806760000000004</v>
      </c>
      <c r="GC59" s="6">
        <v>-1.612482</v>
      </c>
      <c r="GD59" s="257">
        <v>-7.6707140000000003</v>
      </c>
      <c r="GE59" s="258">
        <v>-1.678777</v>
      </c>
      <c r="GF59" s="257">
        <v>-7.8965284000000002</v>
      </c>
      <c r="GG59" s="258">
        <v>-1.7390302</v>
      </c>
      <c r="GH59" s="257">
        <v>-7.9293648000000001</v>
      </c>
      <c r="GI59" s="258">
        <v>-1.8931757</v>
      </c>
      <c r="GJ59" s="257">
        <v>-7.6304069999999999</v>
      </c>
      <c r="GK59" s="258">
        <v>-1.6412180000000001</v>
      </c>
      <c r="GL59" s="257">
        <v>-8.1174961000000003</v>
      </c>
      <c r="GM59" s="258">
        <v>-1.5463832</v>
      </c>
      <c r="GN59" s="257">
        <v>-7.5849330000000004</v>
      </c>
      <c r="GO59" s="258">
        <v>-1.7362679999999999</v>
      </c>
      <c r="GP59" s="257">
        <v>-7.7495479999999999</v>
      </c>
      <c r="GQ59" s="258">
        <v>-1.752642</v>
      </c>
      <c r="GR59" s="257">
        <v>-7.6200720000000004</v>
      </c>
      <c r="GS59" s="258">
        <v>-1.7543310000000001</v>
      </c>
    </row>
    <row r="60" spans="2:201">
      <c r="B60" s="5">
        <v>-8.1890575000000005</v>
      </c>
      <c r="C60" s="6">
        <v>-1.5403031</v>
      </c>
      <c r="D60" s="5">
        <v>-8.0390577000000008</v>
      </c>
      <c r="E60" s="6">
        <v>-1.6023965</v>
      </c>
      <c r="F60" s="5">
        <v>-8.1164310000000004</v>
      </c>
      <c r="G60" s="6">
        <v>-1.756542</v>
      </c>
      <c r="H60" s="5">
        <v>-7.8762119000000004</v>
      </c>
      <c r="I60" s="6">
        <v>-1.6270468</v>
      </c>
      <c r="J60" s="5">
        <v>-8.0981556000000001</v>
      </c>
      <c r="K60" s="6">
        <v>-1.6497329000000001</v>
      </c>
      <c r="L60" s="5">
        <v>-8.0019189999999991</v>
      </c>
      <c r="M60" s="6">
        <v>-1.4176329999999999</v>
      </c>
      <c r="N60" s="5">
        <v>-7.8686410000000002</v>
      </c>
      <c r="O60" s="6">
        <v>-1.6371640000000001</v>
      </c>
      <c r="P60" s="5">
        <v>-7.386361</v>
      </c>
      <c r="Q60" s="6">
        <v>-1.756195</v>
      </c>
      <c r="R60" s="5">
        <v>-8.2670113000000001</v>
      </c>
      <c r="S60" s="6">
        <v>-1.7170076000000001</v>
      </c>
      <c r="T60" s="5">
        <v>-7.9832548000000001</v>
      </c>
      <c r="U60" s="6">
        <v>-1.6964463999999999</v>
      </c>
      <c r="V60" s="5">
        <v>-8.4484440000000003</v>
      </c>
      <c r="W60" s="6">
        <v>-1.6713640000000001</v>
      </c>
      <c r="X60" s="5">
        <v>-7.8389790000000001</v>
      </c>
      <c r="Y60" s="6">
        <v>-1.594427</v>
      </c>
      <c r="Z60" s="5">
        <v>-8.4117709999999999</v>
      </c>
      <c r="AA60" s="6">
        <v>-1.6496611000000001</v>
      </c>
      <c r="AB60" s="5">
        <v>-7.3784720000000004</v>
      </c>
      <c r="AC60" s="6">
        <v>-1.7484660000000001</v>
      </c>
      <c r="AD60" s="5">
        <v>-8.2171909000000003</v>
      </c>
      <c r="AE60" s="6">
        <v>-1.5301353</v>
      </c>
      <c r="AF60" s="5">
        <v>-8.777412</v>
      </c>
      <c r="AG60" s="6">
        <v>-1.584743</v>
      </c>
      <c r="AH60" s="5">
        <v>-7.8429549999999999</v>
      </c>
      <c r="AI60" s="6">
        <v>-1.5455239999999999</v>
      </c>
      <c r="AJ60" s="5">
        <v>-7.7023956</v>
      </c>
      <c r="AK60" s="6">
        <v>-1.4499029000000001</v>
      </c>
      <c r="AL60" s="5">
        <v>-7.8719929000000004</v>
      </c>
      <c r="AM60" s="6">
        <v>-1.5138716000000001</v>
      </c>
      <c r="AN60" s="5">
        <v>-8.0895793000000005</v>
      </c>
      <c r="AO60" s="6">
        <v>-1.6813274</v>
      </c>
      <c r="AP60" s="5">
        <v>-7.9439630000000001</v>
      </c>
      <c r="AQ60" s="6">
        <v>-1.434023</v>
      </c>
      <c r="AR60" s="5">
        <v>-7.8576639999999998</v>
      </c>
      <c r="AS60" s="6">
        <v>-1.709036</v>
      </c>
      <c r="AT60" s="5">
        <v>-8.5002669999999991</v>
      </c>
      <c r="AU60" s="6">
        <v>-1.410768</v>
      </c>
      <c r="AV60" s="5">
        <v>-8.1465677000000003</v>
      </c>
      <c r="AW60" s="6">
        <v>-1.5022739000000001</v>
      </c>
      <c r="AX60" s="5">
        <v>-7.8885519999999998</v>
      </c>
      <c r="AY60" s="6">
        <v>-1.8195870000000001</v>
      </c>
      <c r="AZ60" s="5">
        <v>-8.2469436999999992</v>
      </c>
      <c r="BA60" s="6">
        <v>-1.7161097999999999</v>
      </c>
      <c r="BB60" s="5">
        <v>-7.8808651999999997</v>
      </c>
      <c r="BC60" s="6">
        <v>-1.5648972999999999</v>
      </c>
      <c r="BD60" s="5">
        <v>-8.0196860000000001</v>
      </c>
      <c r="BE60" s="6">
        <v>-1.4968060000000001</v>
      </c>
      <c r="BF60" s="5">
        <v>-8.3685069999999993</v>
      </c>
      <c r="BG60" s="6">
        <v>-1.4722845</v>
      </c>
      <c r="BH60" s="5">
        <v>-8.3483180000000008</v>
      </c>
      <c r="BI60" s="6">
        <v>-1.8703069999999999</v>
      </c>
      <c r="BJ60" s="5">
        <v>-7.9920971999999999</v>
      </c>
      <c r="BK60" s="6">
        <v>-1.3406829</v>
      </c>
      <c r="BL60" s="5">
        <v>-8.2007159999999999</v>
      </c>
      <c r="BM60" s="6">
        <v>-1.6050139999999999</v>
      </c>
      <c r="BN60" s="5">
        <v>-7.9993790000000002</v>
      </c>
      <c r="BO60" s="6">
        <v>-1.6073329999999999</v>
      </c>
      <c r="BP60" s="5">
        <v>-8.0546559999999996</v>
      </c>
      <c r="BQ60" s="6">
        <v>-1.584668</v>
      </c>
      <c r="BR60" s="5">
        <v>-7.6509340000000003</v>
      </c>
      <c r="BS60" s="6">
        <v>-1.675983</v>
      </c>
      <c r="BT60" s="5">
        <v>-7.8881129999999997</v>
      </c>
      <c r="BU60" s="6">
        <v>-1.5419480000000001</v>
      </c>
      <c r="BV60" s="5">
        <v>-7.8719048000000003</v>
      </c>
      <c r="BW60" s="6">
        <v>-1.6655922999999999</v>
      </c>
      <c r="BX60" s="5">
        <v>-7.8695373999999996</v>
      </c>
      <c r="BY60" s="6">
        <v>-1.4385524999999999</v>
      </c>
      <c r="BZ60" s="5">
        <v>-7.7775309999999998</v>
      </c>
      <c r="CA60" s="6">
        <v>-1.68086</v>
      </c>
      <c r="CB60" s="5">
        <v>-7.9041516999999999</v>
      </c>
      <c r="CC60" s="6">
        <v>-1.3442809</v>
      </c>
      <c r="CD60" s="5">
        <v>-8.5318815000000008</v>
      </c>
      <c r="CE60" s="6">
        <v>-1.5626841</v>
      </c>
      <c r="CF60" s="5">
        <v>-8.1081810000000001</v>
      </c>
      <c r="CG60" s="6">
        <v>-1.5195939999999999</v>
      </c>
      <c r="CH60" s="5">
        <v>-8.2476409999999998</v>
      </c>
      <c r="CI60" s="6">
        <v>-1.7952189999999999</v>
      </c>
      <c r="CJ60" s="5">
        <v>-8.4478720000000003</v>
      </c>
      <c r="CK60" s="6">
        <v>-1.5654380000000001</v>
      </c>
      <c r="CL60" s="5">
        <v>-8.4486489999999996</v>
      </c>
      <c r="CM60" s="6">
        <v>-1.660512</v>
      </c>
      <c r="CN60" s="5">
        <v>-8.0792280000000005</v>
      </c>
      <c r="CO60" s="6">
        <v>-1.52427</v>
      </c>
      <c r="CP60" s="5">
        <v>-7.9076377999999998</v>
      </c>
      <c r="CQ60" s="6">
        <v>-1.5704959999999999</v>
      </c>
      <c r="CR60" s="5">
        <v>-8.1654479999999996</v>
      </c>
      <c r="CS60" s="6">
        <v>-1.724683</v>
      </c>
      <c r="CT60" s="5">
        <v>-7.6071821999999996</v>
      </c>
      <c r="CU60" s="6">
        <v>-1.6057471999999999</v>
      </c>
      <c r="CV60" s="5">
        <v>-7.8912081000000001</v>
      </c>
      <c r="CW60" s="6">
        <v>-1.6154343</v>
      </c>
      <c r="CX60" s="5">
        <v>-8.3291948999999992</v>
      </c>
      <c r="CY60" s="6">
        <v>-1.6027138000000001</v>
      </c>
      <c r="CZ60" s="5">
        <v>-8.0317480000000003</v>
      </c>
      <c r="DA60" s="6">
        <v>-1.6818474999999999</v>
      </c>
      <c r="DB60" s="5">
        <v>-8.1771259999999995</v>
      </c>
      <c r="DC60" s="6">
        <v>-1.6153459999999999</v>
      </c>
      <c r="DD60" s="5">
        <v>-8.236459</v>
      </c>
      <c r="DE60" s="6">
        <v>-1.7277290000000001</v>
      </c>
      <c r="DF60" s="5">
        <v>-7.6334638999999997</v>
      </c>
      <c r="DG60" s="6">
        <v>-1.7653719000000001</v>
      </c>
      <c r="DH60" s="5">
        <v>-8.4201920000000001</v>
      </c>
      <c r="DI60" s="6">
        <v>-1.5627580000000001</v>
      </c>
      <c r="DJ60" s="5">
        <v>-8.0691409000000007</v>
      </c>
      <c r="DK60" s="6">
        <v>-1.5958599</v>
      </c>
      <c r="DL60" s="5">
        <v>-7.8419670000000004</v>
      </c>
      <c r="DM60" s="6">
        <v>-1.567849</v>
      </c>
      <c r="DN60" s="5">
        <v>-8.1921449000000006</v>
      </c>
      <c r="DO60" s="6">
        <v>-1.2857269</v>
      </c>
      <c r="DP60" s="5">
        <v>-7.6531292999999998</v>
      </c>
      <c r="DQ60" s="6">
        <v>-1.5595791999999999</v>
      </c>
      <c r="DR60" s="5">
        <v>-7.7452519999999998</v>
      </c>
      <c r="DS60" s="6">
        <v>-1.5059979999999999</v>
      </c>
      <c r="DT60" s="5">
        <v>-8.0171015000000008</v>
      </c>
      <c r="DU60" s="6">
        <v>-1.9107211</v>
      </c>
      <c r="DV60" s="5">
        <v>-8.0245856999999994</v>
      </c>
      <c r="DW60" s="6">
        <v>-1.6768744</v>
      </c>
      <c r="DX60" s="5">
        <v>-7.588387</v>
      </c>
      <c r="DY60" s="6">
        <v>-1.557202</v>
      </c>
      <c r="DZ60" s="5">
        <v>-7.9297690000000003</v>
      </c>
      <c r="EA60" s="6">
        <v>-1.5668580000000001</v>
      </c>
      <c r="EB60" s="5">
        <v>-7.7948909999999998</v>
      </c>
      <c r="EC60" s="6">
        <v>-1.5658080000000001</v>
      </c>
      <c r="ED60" s="5">
        <v>-8.1381969999999999</v>
      </c>
      <c r="EE60" s="6">
        <v>-1.7871140000000001</v>
      </c>
      <c r="EF60" s="5">
        <v>-8.007142</v>
      </c>
      <c r="EG60" s="6">
        <v>-1.7501709999999999</v>
      </c>
      <c r="EH60" s="5">
        <v>-7.6669302000000004</v>
      </c>
      <c r="EI60" s="6">
        <v>-1.7000763000000001</v>
      </c>
      <c r="EJ60" s="5">
        <v>-8.3062109999999993</v>
      </c>
      <c r="EK60" s="6">
        <v>-1.5656683</v>
      </c>
      <c r="EL60" s="5">
        <v>-7.6936159999999996</v>
      </c>
      <c r="EM60" s="6">
        <v>-1.5726260000000001</v>
      </c>
      <c r="EN60" s="5">
        <v>-7.9703125000000004</v>
      </c>
      <c r="EO60" s="6">
        <v>-1.8602582000000001</v>
      </c>
      <c r="EP60" s="5">
        <v>-7.6594962000000004</v>
      </c>
      <c r="EQ60" s="6">
        <v>-1.6019399999999999</v>
      </c>
      <c r="ER60" s="5">
        <v>-8.0976023000000001</v>
      </c>
      <c r="ES60" s="6">
        <v>-1.6074146</v>
      </c>
      <c r="ET60" s="5">
        <v>-7.7444470000000001</v>
      </c>
      <c r="EU60" s="6">
        <v>-1.7599910000000001</v>
      </c>
      <c r="EV60" s="5">
        <v>-8.0873352999999994</v>
      </c>
      <c r="EW60" s="6">
        <v>-1.6999838</v>
      </c>
      <c r="EX60" s="5">
        <v>-8.3763036999999994</v>
      </c>
      <c r="EY60" s="6">
        <v>-1.6038862</v>
      </c>
      <c r="EZ60" s="5">
        <v>-7.8489409999999999</v>
      </c>
      <c r="FA60" s="6">
        <v>-1.740534</v>
      </c>
      <c r="FB60" s="5">
        <v>-8.6082145000000008</v>
      </c>
      <c r="FC60" s="6">
        <v>-1.6441836999999999</v>
      </c>
      <c r="FD60" s="5">
        <v>-7.9755750000000001</v>
      </c>
      <c r="FE60" s="6">
        <v>-1.6198650000000001</v>
      </c>
      <c r="FF60" s="5">
        <v>-8.1466670000000008</v>
      </c>
      <c r="FG60" s="6">
        <v>-1.708985</v>
      </c>
      <c r="FH60" s="5">
        <v>-8.1460969999999993</v>
      </c>
      <c r="FI60" s="6">
        <v>-1.760858</v>
      </c>
      <c r="FJ60" s="5">
        <v>-7.7280249999999997</v>
      </c>
      <c r="FK60" s="6">
        <v>-1.758087</v>
      </c>
      <c r="FL60" s="5">
        <v>-8.3771918000000003</v>
      </c>
      <c r="FM60" s="6">
        <v>-1.5566291000000001</v>
      </c>
      <c r="FN60" s="5">
        <v>-7.9518481999999997</v>
      </c>
      <c r="FO60" s="6">
        <v>-1.5474981000000001</v>
      </c>
      <c r="FP60" s="5">
        <v>-8.0988910000000001</v>
      </c>
      <c r="FQ60" s="6">
        <v>-1.7337469999999999</v>
      </c>
      <c r="FR60" s="5">
        <v>-7.8609228</v>
      </c>
      <c r="FS60" s="6">
        <v>-1.8537988000000001</v>
      </c>
      <c r="FT60" s="5">
        <v>-8.1552380000000007</v>
      </c>
      <c r="FU60" s="6">
        <v>-1.5369809999999999</v>
      </c>
      <c r="FV60" s="5">
        <v>-8.4895809</v>
      </c>
      <c r="FW60" s="6">
        <v>-1.6071496000000001</v>
      </c>
      <c r="FX60" s="5">
        <v>-7.9443846000000002</v>
      </c>
      <c r="FY60" s="6">
        <v>-1.5617007999999999</v>
      </c>
      <c r="FZ60" s="5">
        <v>-7.9066418000000001</v>
      </c>
      <c r="GA60" s="6">
        <v>-1.4917895999999999</v>
      </c>
      <c r="GB60" s="5">
        <v>-7.708145</v>
      </c>
      <c r="GC60" s="6">
        <v>-1.62229</v>
      </c>
      <c r="GD60" s="257">
        <v>-7.8908480000000001</v>
      </c>
      <c r="GE60" s="258">
        <v>-1.7239169999999999</v>
      </c>
      <c r="GF60" s="257">
        <v>-8.3232245000000002</v>
      </c>
      <c r="GG60" s="258">
        <v>-1.449803</v>
      </c>
      <c r="GH60" s="257">
        <v>-8.2218532999999994</v>
      </c>
      <c r="GI60" s="258">
        <v>-1.727017</v>
      </c>
      <c r="GJ60" s="257">
        <v>-7.6796179999999996</v>
      </c>
      <c r="GK60" s="258">
        <v>-1.6229070000000001</v>
      </c>
      <c r="GL60" s="257">
        <v>-8.0864414</v>
      </c>
      <c r="GM60" s="258">
        <v>-1.5249543999999999</v>
      </c>
      <c r="GN60" s="257">
        <v>-7.9151389999999999</v>
      </c>
      <c r="GO60" s="258">
        <v>-1.6098330000000001</v>
      </c>
      <c r="GP60" s="257">
        <v>-8.1755569999999995</v>
      </c>
      <c r="GQ60" s="258">
        <v>-1.5850150000000001</v>
      </c>
      <c r="GR60" s="257">
        <v>-7.8203620000000003</v>
      </c>
      <c r="GS60" s="258">
        <v>-1.64456</v>
      </c>
    </row>
    <row r="61" spans="2:201">
      <c r="B61" s="5">
        <v>-8.7838826999999995</v>
      </c>
      <c r="C61" s="6">
        <v>-1.9529831</v>
      </c>
      <c r="D61" s="5">
        <v>-8.4748570999999995</v>
      </c>
      <c r="E61" s="6">
        <v>-2.0127293000000002</v>
      </c>
      <c r="F61" s="5">
        <v>-8.0966830000000005</v>
      </c>
      <c r="G61" s="6">
        <v>-2.0329130000000002</v>
      </c>
      <c r="H61" s="5">
        <v>-8.0521393999999997</v>
      </c>
      <c r="I61" s="6">
        <v>-1.9580711</v>
      </c>
      <c r="J61" s="5">
        <v>-8.3296422999999997</v>
      </c>
      <c r="K61" s="6">
        <v>-1.9663543000000001</v>
      </c>
      <c r="L61" s="5">
        <v>-8.3077229999999993</v>
      </c>
      <c r="M61" s="6">
        <v>-2.0184350000000002</v>
      </c>
      <c r="N61" s="5">
        <v>-8.0793879999999998</v>
      </c>
      <c r="O61" s="6">
        <v>-2.0323560000000001</v>
      </c>
      <c r="P61" s="5">
        <v>-7.7164679999999999</v>
      </c>
      <c r="Q61" s="6">
        <v>-2.2117879999999999</v>
      </c>
      <c r="R61" s="5">
        <v>-8.4037881999999993</v>
      </c>
      <c r="S61" s="6">
        <v>-2.1698162000000001</v>
      </c>
      <c r="T61" s="5">
        <v>-8.3218125999999994</v>
      </c>
      <c r="U61" s="6">
        <v>-2.1657117000000001</v>
      </c>
      <c r="V61" s="5">
        <v>-8.6082389999999993</v>
      </c>
      <c r="W61" s="6">
        <v>-2.3067540000000002</v>
      </c>
      <c r="X61" s="5">
        <v>-7.938504</v>
      </c>
      <c r="Y61" s="6">
        <v>-2.020486</v>
      </c>
      <c r="Z61" s="5">
        <v>-8.8742009999999993</v>
      </c>
      <c r="AA61" s="6">
        <v>-2.1100965</v>
      </c>
      <c r="AB61" s="5">
        <v>-7.8709210000000001</v>
      </c>
      <c r="AC61" s="6">
        <v>-2.2383350000000002</v>
      </c>
      <c r="AD61" s="5">
        <v>-8.4206527999999992</v>
      </c>
      <c r="AE61" s="6">
        <v>-1.8563813</v>
      </c>
      <c r="AF61" s="5">
        <v>-8.7289600000000007</v>
      </c>
      <c r="AG61" s="6">
        <v>-2.201263</v>
      </c>
      <c r="AH61" s="5">
        <v>-8.2085240000000006</v>
      </c>
      <c r="AI61" s="6">
        <v>-1.9583029999999999</v>
      </c>
      <c r="AJ61" s="5">
        <v>-7.9821074999999997</v>
      </c>
      <c r="AK61" s="6">
        <v>-1.8484429</v>
      </c>
      <c r="AL61" s="5">
        <v>-8.2651882000000008</v>
      </c>
      <c r="AM61" s="6">
        <v>-1.9245152000000001</v>
      </c>
      <c r="AN61" s="5">
        <v>-8.5525494999999996</v>
      </c>
      <c r="AO61" s="6">
        <v>-2.1542406999999999</v>
      </c>
      <c r="AP61" s="5">
        <v>-8.3939419999999991</v>
      </c>
      <c r="AQ61" s="6">
        <v>-1.9414739999999999</v>
      </c>
      <c r="AR61" s="5">
        <v>-8.2016299999999998</v>
      </c>
      <c r="AS61" s="6">
        <v>-1.853566</v>
      </c>
      <c r="AT61" s="5">
        <v>-8.6546690000000002</v>
      </c>
      <c r="AU61" s="6">
        <v>-1.919638</v>
      </c>
      <c r="AV61" s="5">
        <v>-8.2771744999999992</v>
      </c>
      <c r="AW61" s="6">
        <v>-2.1369701000000001</v>
      </c>
      <c r="AX61" s="5">
        <v>-7.9206320000000003</v>
      </c>
      <c r="AY61" s="6">
        <v>-2.398183</v>
      </c>
      <c r="AZ61" s="5">
        <v>-8.4231090999999996</v>
      </c>
      <c r="BA61" s="6">
        <v>-2.0815025999999999</v>
      </c>
      <c r="BB61" s="5">
        <v>-8.3087347000000005</v>
      </c>
      <c r="BC61" s="6">
        <v>-2.0077429000000002</v>
      </c>
      <c r="BD61" s="5">
        <v>-8.161918</v>
      </c>
      <c r="BE61" s="6">
        <v>-2.0797110000000001</v>
      </c>
      <c r="BF61" s="5">
        <v>-8.6561769000000002</v>
      </c>
      <c r="BG61" s="6">
        <v>-1.9832626</v>
      </c>
      <c r="BH61" s="5">
        <v>-8.6662630000000007</v>
      </c>
      <c r="BI61" s="6">
        <v>-2.1604920000000001</v>
      </c>
      <c r="BJ61" s="5">
        <v>-8.2379999000000002</v>
      </c>
      <c r="BK61" s="6">
        <v>-2.0079207000000001</v>
      </c>
      <c r="BL61" s="5">
        <v>-8.4863499999999998</v>
      </c>
      <c r="BM61" s="6">
        <v>-2.2695509999999999</v>
      </c>
      <c r="BN61" s="5">
        <v>-8.2261009999999999</v>
      </c>
      <c r="BO61" s="6">
        <v>-2.005754</v>
      </c>
      <c r="BP61" s="5">
        <v>-8.4949589999999997</v>
      </c>
      <c r="BQ61" s="6">
        <v>-2.1222629999999998</v>
      </c>
      <c r="BR61" s="5">
        <v>-7.999409</v>
      </c>
      <c r="BS61" s="6">
        <v>-2.2225649999999999</v>
      </c>
      <c r="BT61" s="5">
        <v>-8.3132859999999997</v>
      </c>
      <c r="BU61" s="6">
        <v>-1.894104</v>
      </c>
      <c r="BV61" s="5">
        <v>-8.2463014000000001</v>
      </c>
      <c r="BW61" s="6">
        <v>-2.2146637999999998</v>
      </c>
      <c r="BX61" s="5">
        <v>-8.0008154999999999</v>
      </c>
      <c r="BY61" s="6">
        <v>-1.8052204000000001</v>
      </c>
      <c r="BZ61" s="5">
        <v>-7.9468059999999996</v>
      </c>
      <c r="CA61" s="6">
        <v>-2.2392820000000002</v>
      </c>
      <c r="CB61" s="5">
        <v>-8.2777344999999993</v>
      </c>
      <c r="CC61" s="6">
        <v>-1.7401972999999999</v>
      </c>
      <c r="CD61" s="5">
        <v>-8.7238255999999996</v>
      </c>
      <c r="CE61" s="6">
        <v>-1.9651468999999999</v>
      </c>
      <c r="CF61" s="5">
        <v>-8.5570039999999992</v>
      </c>
      <c r="CG61" s="6">
        <v>-2.0147140000000001</v>
      </c>
      <c r="CH61" s="5">
        <v>-8.4389009999999995</v>
      </c>
      <c r="CI61" s="6">
        <v>-2.1529880000000001</v>
      </c>
      <c r="CJ61" s="5">
        <v>-8.5070479999999993</v>
      </c>
      <c r="CK61" s="6">
        <v>-2.1248770000000001</v>
      </c>
      <c r="CL61" s="5">
        <v>-8.3907330000000009</v>
      </c>
      <c r="CM61" s="6">
        <v>-2.2893370000000002</v>
      </c>
      <c r="CN61" s="5">
        <v>-8.0621620000000007</v>
      </c>
      <c r="CO61" s="6">
        <v>-2.1045039999999999</v>
      </c>
      <c r="CP61" s="5">
        <v>-8.4337625000000003</v>
      </c>
      <c r="CQ61" s="6">
        <v>-2.1083140999999999</v>
      </c>
      <c r="CR61" s="5">
        <v>-8.4796259999999997</v>
      </c>
      <c r="CS61" s="6">
        <v>-2.2030379999999998</v>
      </c>
      <c r="CT61" s="5">
        <v>-7.6855861000000001</v>
      </c>
      <c r="CU61" s="6">
        <v>-2.0322998999999999</v>
      </c>
      <c r="CV61" s="5">
        <v>-8.1834565999999995</v>
      </c>
      <c r="CW61" s="6">
        <v>-1.9966911000000001</v>
      </c>
      <c r="CX61" s="5">
        <v>-8.8432136000000003</v>
      </c>
      <c r="CY61" s="6">
        <v>-2.1135695999999999</v>
      </c>
      <c r="CZ61" s="5">
        <v>-8.2285605999999998</v>
      </c>
      <c r="DA61" s="6">
        <v>-1.9900519000000001</v>
      </c>
      <c r="DB61" s="5">
        <v>-8.6100650000000005</v>
      </c>
      <c r="DC61" s="6">
        <v>-2.090713</v>
      </c>
      <c r="DD61" s="5">
        <v>-8.4113849999999992</v>
      </c>
      <c r="DE61" s="6">
        <v>-2.1212460000000002</v>
      </c>
      <c r="DF61" s="5">
        <v>-7.9981004999999996</v>
      </c>
      <c r="DG61" s="6">
        <v>-1.9602141</v>
      </c>
      <c r="DH61" s="5">
        <v>-8.4721890000000002</v>
      </c>
      <c r="DI61" s="6">
        <v>-2.086328</v>
      </c>
      <c r="DJ61" s="5">
        <v>-8.2317996000000004</v>
      </c>
      <c r="DK61" s="6">
        <v>-2.1059263000000001</v>
      </c>
      <c r="DL61" s="5">
        <v>-8.0837839999999996</v>
      </c>
      <c r="DM61" s="6">
        <v>-1.9749490000000001</v>
      </c>
      <c r="DN61" s="5">
        <v>-8.5299011</v>
      </c>
      <c r="DO61" s="6">
        <v>-1.9537032000000001</v>
      </c>
      <c r="DP61" s="5">
        <v>-7.8542965000000002</v>
      </c>
      <c r="DQ61" s="6">
        <v>-2.1958625000000001</v>
      </c>
      <c r="DR61" s="5">
        <v>-7.8921419999999998</v>
      </c>
      <c r="DS61" s="6">
        <v>-2.3480810000000001</v>
      </c>
      <c r="DT61" s="5">
        <v>-8.3662358000000001</v>
      </c>
      <c r="DU61" s="6">
        <v>-2.1265043000000001</v>
      </c>
      <c r="DV61" s="5">
        <v>-8.1814607000000006</v>
      </c>
      <c r="DW61" s="6">
        <v>-2.0350554000000001</v>
      </c>
      <c r="DX61" s="5">
        <v>-7.9311470000000002</v>
      </c>
      <c r="DY61" s="6">
        <v>-2.0038070000000001</v>
      </c>
      <c r="DZ61" s="5">
        <v>-8.1284460000000003</v>
      </c>
      <c r="EA61" s="6">
        <v>-1.8994819999999999</v>
      </c>
      <c r="EB61" s="5">
        <v>-8.0330940000000002</v>
      </c>
      <c r="EC61" s="6">
        <v>-2.1881149999999998</v>
      </c>
      <c r="ED61" s="5">
        <v>-8.3709319999999998</v>
      </c>
      <c r="EE61" s="6">
        <v>-1.9667049999999999</v>
      </c>
      <c r="EF61" s="5">
        <v>-8.3803839999999994</v>
      </c>
      <c r="EG61" s="6">
        <v>-2.0563859999999998</v>
      </c>
      <c r="EH61" s="5">
        <v>-8.2473589999999994</v>
      </c>
      <c r="EI61" s="6">
        <v>-2.1408703</v>
      </c>
      <c r="EJ61" s="5">
        <v>-8.4082339000000008</v>
      </c>
      <c r="EK61" s="6">
        <v>-2.0499575999999999</v>
      </c>
      <c r="EL61" s="5">
        <v>-8.1209969999999991</v>
      </c>
      <c r="EM61" s="6">
        <v>-1.9545410000000001</v>
      </c>
      <c r="EN61" s="5">
        <v>-8.5520426</v>
      </c>
      <c r="EO61" s="6">
        <v>-2.1293145</v>
      </c>
      <c r="EP61" s="5">
        <v>-7.8186477999999999</v>
      </c>
      <c r="EQ61" s="6">
        <v>-2.0424026</v>
      </c>
      <c r="ER61" s="5">
        <v>-8.3440007000000005</v>
      </c>
      <c r="ES61" s="6">
        <v>-1.9094857000000001</v>
      </c>
      <c r="ET61" s="5">
        <v>-8.1832119999999993</v>
      </c>
      <c r="EU61" s="6">
        <v>-2.0584470000000001</v>
      </c>
      <c r="EV61" s="5">
        <v>-8.4415943000000002</v>
      </c>
      <c r="EW61" s="6">
        <v>-2.0053983999999998</v>
      </c>
      <c r="EX61" s="5">
        <v>-8.6308769999999999</v>
      </c>
      <c r="EY61" s="6">
        <v>-2.0926075000000002</v>
      </c>
      <c r="EZ61" s="5">
        <v>-8.2404919999999997</v>
      </c>
      <c r="FA61" s="6">
        <v>-1.9374089999999999</v>
      </c>
      <c r="FB61" s="5">
        <v>-8.6857372000000002</v>
      </c>
      <c r="FC61" s="6">
        <v>-1.9491160999999999</v>
      </c>
      <c r="FD61" s="5">
        <v>-8.1908879999999993</v>
      </c>
      <c r="FE61" s="6">
        <v>-2.2211470000000002</v>
      </c>
      <c r="FF61" s="5">
        <v>-8.3626559999999994</v>
      </c>
      <c r="FG61" s="6">
        <v>-2.17814</v>
      </c>
      <c r="FH61" s="5">
        <v>-8.3796560000000007</v>
      </c>
      <c r="FI61" s="6">
        <v>-2.163402</v>
      </c>
      <c r="FJ61" s="5">
        <v>-8.0009519999999998</v>
      </c>
      <c r="FK61" s="6">
        <v>-1.9940519999999999</v>
      </c>
      <c r="FL61" s="5">
        <v>-8.4233794999999994</v>
      </c>
      <c r="FM61" s="6">
        <v>-1.9763067999999999</v>
      </c>
      <c r="FN61" s="5">
        <v>-8.3717476000000008</v>
      </c>
      <c r="FO61" s="6">
        <v>-1.9883928</v>
      </c>
      <c r="FP61" s="5">
        <v>-8.5337789999999991</v>
      </c>
      <c r="FQ61" s="6">
        <v>-2.331769</v>
      </c>
      <c r="FR61" s="5">
        <v>-7.9745036999999996</v>
      </c>
      <c r="FS61" s="6">
        <v>-1.9652316999999999</v>
      </c>
      <c r="FT61" s="5">
        <v>-8.3510170000000006</v>
      </c>
      <c r="FU61" s="6">
        <v>-2.0273029999999999</v>
      </c>
      <c r="FV61" s="5">
        <v>-8.6740604999999995</v>
      </c>
      <c r="FW61" s="6">
        <v>-2.2327119999999998</v>
      </c>
      <c r="FX61" s="5">
        <v>-8.2428155000000007</v>
      </c>
      <c r="FY61" s="6">
        <v>-2.0101713000000001</v>
      </c>
      <c r="FZ61" s="5">
        <v>-8.4441135999999997</v>
      </c>
      <c r="GA61" s="6">
        <v>-1.9577278</v>
      </c>
      <c r="GB61" s="5">
        <v>-8.19787</v>
      </c>
      <c r="GC61" s="6">
        <v>-2.1074769999999998</v>
      </c>
      <c r="GD61" s="257">
        <v>-8.1085919999999998</v>
      </c>
      <c r="GE61" s="258">
        <v>-2.1673559999999998</v>
      </c>
      <c r="GF61" s="257">
        <v>-8.5845456999999996</v>
      </c>
      <c r="GG61" s="258">
        <v>-1.991126</v>
      </c>
      <c r="GH61" s="257">
        <v>-8.5295264</v>
      </c>
      <c r="GI61" s="258">
        <v>-2.0880264999999998</v>
      </c>
      <c r="GJ61" s="257">
        <v>-8.0378950000000007</v>
      </c>
      <c r="GK61" s="258">
        <v>-2.1012629999999999</v>
      </c>
      <c r="GL61" s="257">
        <v>-8.4166720999999995</v>
      </c>
      <c r="GM61" s="258">
        <v>-1.8801905000000001</v>
      </c>
      <c r="GN61" s="257">
        <v>-8.3255599999999994</v>
      </c>
      <c r="GO61" s="258">
        <v>-2.3269600000000001</v>
      </c>
      <c r="GP61" s="257">
        <v>-8.4179049999999993</v>
      </c>
      <c r="GQ61" s="258">
        <v>-2.199621</v>
      </c>
      <c r="GR61" s="257">
        <v>-8.0840949999999996</v>
      </c>
      <c r="GS61" s="258">
        <v>-2.2904979999999999</v>
      </c>
    </row>
    <row r="62" spans="2:201">
      <c r="B62" s="5">
        <v>-8.7657223000000002</v>
      </c>
      <c r="C62" s="6">
        <v>-1.6660379999999999</v>
      </c>
      <c r="D62" s="5">
        <v>-8.5278600999999998</v>
      </c>
      <c r="E62" s="6">
        <v>-1.4639101000000001</v>
      </c>
      <c r="F62" s="5">
        <v>-8.3426609999999997</v>
      </c>
      <c r="G62" s="6">
        <v>-1.701786</v>
      </c>
      <c r="H62" s="5">
        <v>-8.1054182000000008</v>
      </c>
      <c r="I62" s="6">
        <v>-1.47356</v>
      </c>
      <c r="J62" s="5">
        <v>-8.5617760999999994</v>
      </c>
      <c r="K62" s="6">
        <v>-1.6599676999999999</v>
      </c>
      <c r="L62" s="5">
        <v>-8.5075800000000008</v>
      </c>
      <c r="M62" s="6">
        <v>-1.568273</v>
      </c>
      <c r="N62" s="5">
        <v>-8.3099830000000008</v>
      </c>
      <c r="O62" s="6">
        <v>-1.746122</v>
      </c>
      <c r="P62" s="5">
        <v>-7.943848</v>
      </c>
      <c r="Q62" s="6">
        <v>-1.6294630000000001</v>
      </c>
      <c r="R62" s="5">
        <v>-8.5919992000000001</v>
      </c>
      <c r="S62" s="6">
        <v>-1.5130356</v>
      </c>
      <c r="T62" s="5">
        <v>-8.3382959999999997</v>
      </c>
      <c r="U62" s="6">
        <v>-1.5709960000000001</v>
      </c>
      <c r="V62" s="5">
        <v>-8.6253650000000004</v>
      </c>
      <c r="W62" s="6">
        <v>-1.7476700000000001</v>
      </c>
      <c r="X62" s="5">
        <v>-8.0532459999999997</v>
      </c>
      <c r="Y62" s="6">
        <v>-1.5713999999999999</v>
      </c>
      <c r="Z62" s="5">
        <v>-8.7724674999999994</v>
      </c>
      <c r="AA62" s="6">
        <v>-1.4852114999999999</v>
      </c>
      <c r="AB62" s="5">
        <v>-7.8831829999999998</v>
      </c>
      <c r="AC62" s="6">
        <v>-1.5338400000000001</v>
      </c>
      <c r="AD62" s="5">
        <v>-8.5019545000000001</v>
      </c>
      <c r="AE62" s="6">
        <v>-1.5221401000000001</v>
      </c>
      <c r="AF62" s="5">
        <v>-8.7369230000000009</v>
      </c>
      <c r="AG62" s="6">
        <v>-1.538978</v>
      </c>
      <c r="AH62" s="5">
        <v>-8.3318510000000003</v>
      </c>
      <c r="AI62" s="6">
        <v>-1.4882899999999999</v>
      </c>
      <c r="AJ62" s="5">
        <v>-8.0836053999999997</v>
      </c>
      <c r="AK62" s="6">
        <v>-1.3915203</v>
      </c>
      <c r="AL62" s="5">
        <v>-8.5004100000000005</v>
      </c>
      <c r="AM62" s="6">
        <v>-1.5138929999999999</v>
      </c>
      <c r="AN62" s="5">
        <v>-8.7300234999999997</v>
      </c>
      <c r="AO62" s="6">
        <v>-1.5659029</v>
      </c>
      <c r="AP62" s="5">
        <v>-8.4270560000000003</v>
      </c>
      <c r="AQ62" s="6">
        <v>-1.508178</v>
      </c>
      <c r="AR62" s="5">
        <v>-8.3324200000000008</v>
      </c>
      <c r="AS62" s="6">
        <v>-1.679141</v>
      </c>
      <c r="AT62" s="5">
        <v>-8.667916</v>
      </c>
      <c r="AU62" s="6">
        <v>-1.459827</v>
      </c>
      <c r="AV62" s="5">
        <v>-8.4129389000000003</v>
      </c>
      <c r="AW62" s="6">
        <v>-1.5279948000000001</v>
      </c>
      <c r="AX62" s="5">
        <v>-8.0533169999999998</v>
      </c>
      <c r="AY62" s="6">
        <v>-1.8282039999999999</v>
      </c>
      <c r="AZ62" s="5">
        <v>-8.6294131000000007</v>
      </c>
      <c r="BA62" s="6">
        <v>-1.5430956</v>
      </c>
      <c r="BB62" s="5">
        <v>-8.1956149000000007</v>
      </c>
      <c r="BC62" s="6">
        <v>-1.5802331999999999</v>
      </c>
      <c r="BD62" s="5">
        <v>-8.3445599999999995</v>
      </c>
      <c r="BE62" s="6">
        <v>-1.6321190000000001</v>
      </c>
      <c r="BF62" s="5">
        <v>-8.5361849000000003</v>
      </c>
      <c r="BG62" s="6">
        <v>-1.5623096000000001</v>
      </c>
      <c r="BH62" s="5">
        <v>-8.7871790000000001</v>
      </c>
      <c r="BI62" s="6">
        <v>-1.680466</v>
      </c>
      <c r="BJ62" s="5">
        <v>-8.4304085000000004</v>
      </c>
      <c r="BK62" s="6">
        <v>-1.5233779000000001</v>
      </c>
      <c r="BL62" s="5">
        <v>-8.4143430000000006</v>
      </c>
      <c r="BM62" s="6">
        <v>-1.567394</v>
      </c>
      <c r="BN62" s="5">
        <v>-8.362266</v>
      </c>
      <c r="BO62" s="6">
        <v>-1.539207</v>
      </c>
      <c r="BP62" s="5">
        <v>-8.4835499999999993</v>
      </c>
      <c r="BQ62" s="6">
        <v>-1.5231349999999999</v>
      </c>
      <c r="BR62" s="5">
        <v>-8.1943280000000005</v>
      </c>
      <c r="BS62" s="6">
        <v>-1.6136980000000001</v>
      </c>
      <c r="BT62" s="5">
        <v>-8.3294890000000006</v>
      </c>
      <c r="BU62" s="6">
        <v>-1.558986</v>
      </c>
      <c r="BV62" s="5">
        <v>-8.3547250000000002</v>
      </c>
      <c r="BW62" s="6">
        <v>-1.5036432</v>
      </c>
      <c r="BX62" s="5">
        <v>-7.9965428999999997</v>
      </c>
      <c r="BY62" s="6">
        <v>-1.3902241</v>
      </c>
      <c r="BZ62" s="5">
        <v>-8.2329290000000004</v>
      </c>
      <c r="CA62" s="6">
        <v>-1.611996</v>
      </c>
      <c r="CB62" s="5">
        <v>-8.5546947000000007</v>
      </c>
      <c r="CC62" s="6">
        <v>-1.3866191999999999</v>
      </c>
      <c r="CD62" s="5">
        <v>-8.8304486999999998</v>
      </c>
      <c r="CE62" s="6">
        <v>-1.5174205000000001</v>
      </c>
      <c r="CF62" s="5">
        <v>-8.7513260000000006</v>
      </c>
      <c r="CG62" s="6">
        <v>-1.478769</v>
      </c>
      <c r="CH62" s="5">
        <v>-8.6764320000000001</v>
      </c>
      <c r="CI62" s="6">
        <v>-1.5929500000000001</v>
      </c>
      <c r="CJ62" s="5">
        <v>-8.433192</v>
      </c>
      <c r="CK62" s="6">
        <v>-1.496421</v>
      </c>
      <c r="CL62" s="5">
        <v>-8.5033729999999998</v>
      </c>
      <c r="CM62" s="6">
        <v>-1.8585449999999999</v>
      </c>
      <c r="CN62" s="5">
        <v>-8.1853770000000008</v>
      </c>
      <c r="CO62" s="6">
        <v>-1.588452</v>
      </c>
      <c r="CP62" s="5">
        <v>-8.6248064000000007</v>
      </c>
      <c r="CQ62" s="6">
        <v>-1.5686587999999999</v>
      </c>
      <c r="CR62" s="5">
        <v>-8.6547920000000005</v>
      </c>
      <c r="CS62" s="6">
        <v>-1.7617</v>
      </c>
      <c r="CT62" s="5">
        <v>-7.8321348999999998</v>
      </c>
      <c r="CU62" s="6">
        <v>-1.6531670000000001</v>
      </c>
      <c r="CV62" s="5">
        <v>-8.3281573000000009</v>
      </c>
      <c r="CW62" s="6">
        <v>-1.5926875</v>
      </c>
      <c r="CX62" s="5">
        <v>-8.7201084000000009</v>
      </c>
      <c r="CY62" s="6">
        <v>-1.6765591</v>
      </c>
      <c r="CZ62" s="5">
        <v>-8.4612616999999997</v>
      </c>
      <c r="DA62" s="6">
        <v>-1.5572421999999999</v>
      </c>
      <c r="DB62" s="5">
        <v>-8.5740079999999992</v>
      </c>
      <c r="DC62" s="6">
        <v>-1.4537690000000001</v>
      </c>
      <c r="DD62" s="5">
        <v>-8.4129520000000007</v>
      </c>
      <c r="DE62" s="6">
        <v>-1.680453</v>
      </c>
      <c r="DF62" s="5">
        <v>-8.1139726999999997</v>
      </c>
      <c r="DG62" s="6">
        <v>-1.5478702</v>
      </c>
      <c r="DH62" s="5">
        <v>-8.672053</v>
      </c>
      <c r="DI62" s="6">
        <v>-1.566954</v>
      </c>
      <c r="DJ62" s="5">
        <v>-8.3384753000000007</v>
      </c>
      <c r="DK62" s="6">
        <v>-1.4901091</v>
      </c>
      <c r="DL62" s="5">
        <v>-8.2989800000000002</v>
      </c>
      <c r="DM62" s="6">
        <v>-1.50881</v>
      </c>
      <c r="DN62" s="5">
        <v>-8.5123812000000001</v>
      </c>
      <c r="DO62" s="6">
        <v>-1.3686912</v>
      </c>
      <c r="DP62" s="5">
        <v>-7.9481698999999999</v>
      </c>
      <c r="DQ62" s="6">
        <v>-1.6411054</v>
      </c>
      <c r="DR62" s="5">
        <v>-8.0700339999999997</v>
      </c>
      <c r="DS62" s="6">
        <v>-1.561393</v>
      </c>
      <c r="DT62" s="5">
        <v>-8.4097548999999994</v>
      </c>
      <c r="DU62" s="6">
        <v>-1.7468246999999999</v>
      </c>
      <c r="DV62" s="5">
        <v>-8.1704453000000008</v>
      </c>
      <c r="DW62" s="6">
        <v>-1.5148676999999999</v>
      </c>
      <c r="DX62" s="5">
        <v>-8.2414079999999998</v>
      </c>
      <c r="DY62" s="6">
        <v>-1.4588019999999999</v>
      </c>
      <c r="DZ62" s="5">
        <v>-8.2528520000000007</v>
      </c>
      <c r="EA62" s="6">
        <v>-1.508149</v>
      </c>
      <c r="EB62" s="5">
        <v>-8.3312259999999991</v>
      </c>
      <c r="EC62" s="6">
        <v>-1.5299830000000001</v>
      </c>
      <c r="ED62" s="5">
        <v>-8.4676670000000005</v>
      </c>
      <c r="EE62" s="6">
        <v>-1.604401</v>
      </c>
      <c r="EF62" s="5">
        <v>-8.3818660000000005</v>
      </c>
      <c r="EG62" s="6">
        <v>-1.591515</v>
      </c>
      <c r="EH62" s="5">
        <v>-8.4088170000000009</v>
      </c>
      <c r="EI62" s="6">
        <v>-1.5476378</v>
      </c>
      <c r="EJ62" s="5">
        <v>-8.3987421999999992</v>
      </c>
      <c r="EK62" s="6">
        <v>-1.5692336</v>
      </c>
      <c r="EL62" s="5">
        <v>-8.1866599999999998</v>
      </c>
      <c r="EM62" s="6">
        <v>-1.614385</v>
      </c>
      <c r="EN62" s="5">
        <v>-8.6592360999999993</v>
      </c>
      <c r="EO62" s="6">
        <v>-1.7364067000000001</v>
      </c>
      <c r="EP62" s="5">
        <v>-8.0584991000000006</v>
      </c>
      <c r="EQ62" s="6">
        <v>-1.5405317999999999</v>
      </c>
      <c r="ER62" s="5">
        <v>-8.5566540999999994</v>
      </c>
      <c r="ES62" s="6">
        <v>-1.5457605000000001</v>
      </c>
      <c r="ET62" s="5">
        <v>-8.2433069999999997</v>
      </c>
      <c r="EU62" s="6">
        <v>-1.840031</v>
      </c>
      <c r="EV62" s="5">
        <v>-8.5732719999999993</v>
      </c>
      <c r="EW62" s="6">
        <v>-1.6616888999999999</v>
      </c>
      <c r="EX62" s="5">
        <v>-8.5531930999999997</v>
      </c>
      <c r="EY62" s="6">
        <v>-1.57</v>
      </c>
      <c r="EZ62" s="5">
        <v>-8.3494659999999996</v>
      </c>
      <c r="FA62" s="6">
        <v>-1.5292889999999999</v>
      </c>
      <c r="FB62" s="5">
        <v>-8.6851079000000002</v>
      </c>
      <c r="FC62" s="6">
        <v>-1.5863936999999999</v>
      </c>
      <c r="FD62" s="5">
        <v>-8.3267869999999995</v>
      </c>
      <c r="FE62" s="6">
        <v>-1.650263</v>
      </c>
      <c r="FF62" s="5">
        <v>-8.413824</v>
      </c>
      <c r="FG62" s="6">
        <v>-1.7368079999999999</v>
      </c>
      <c r="FH62" s="5">
        <v>-8.6624999999999996</v>
      </c>
      <c r="FI62" s="6">
        <v>-1.711508</v>
      </c>
      <c r="FJ62" s="5">
        <v>-8.0753550000000001</v>
      </c>
      <c r="FK62" s="6">
        <v>-1.529606</v>
      </c>
      <c r="FL62" s="5">
        <v>-8.5253621000000006</v>
      </c>
      <c r="FM62" s="6">
        <v>-1.4677528</v>
      </c>
      <c r="FN62" s="5">
        <v>-8.3697697000000009</v>
      </c>
      <c r="FO62" s="6">
        <v>-1.4495381000000001</v>
      </c>
      <c r="FP62" s="5">
        <v>-8.6607140000000005</v>
      </c>
      <c r="FQ62" s="6">
        <v>-1.7897000000000001</v>
      </c>
      <c r="FR62" s="5">
        <v>-8.3050078000000003</v>
      </c>
      <c r="FS62" s="6">
        <v>-1.4379154000000001</v>
      </c>
      <c r="FT62" s="5">
        <v>-8.5192259999999997</v>
      </c>
      <c r="FU62" s="6">
        <v>-1.5604800000000001</v>
      </c>
      <c r="FV62" s="5">
        <v>-8.5980881999999994</v>
      </c>
      <c r="FW62" s="6">
        <v>-1.7111947000000001</v>
      </c>
      <c r="FX62" s="5">
        <v>-8.3812792999999992</v>
      </c>
      <c r="FY62" s="6">
        <v>-1.4662746</v>
      </c>
      <c r="FZ62" s="5">
        <v>-8.6151364000000008</v>
      </c>
      <c r="GA62" s="6">
        <v>-1.5163522</v>
      </c>
      <c r="GB62" s="5">
        <v>-8.1445220000000003</v>
      </c>
      <c r="GC62" s="6">
        <v>-1.5101659999999999</v>
      </c>
      <c r="GD62" s="257">
        <v>-8.3102099999999997</v>
      </c>
      <c r="GE62" s="258">
        <v>-1.61412</v>
      </c>
      <c r="GF62" s="257">
        <v>-8.7128552999999993</v>
      </c>
      <c r="GG62" s="258">
        <v>-1.4518747999999999</v>
      </c>
      <c r="GH62" s="257">
        <v>-8.5893437000000006</v>
      </c>
      <c r="GI62" s="258">
        <v>-1.7797821</v>
      </c>
      <c r="GJ62" s="257">
        <v>-8.3899840000000001</v>
      </c>
      <c r="GK62" s="258">
        <v>-1.444488</v>
      </c>
      <c r="GL62" s="257">
        <v>-8.7046238000000002</v>
      </c>
      <c r="GM62" s="258">
        <v>-1.5703024000000001</v>
      </c>
      <c r="GN62" s="257">
        <v>-8.4090489999999996</v>
      </c>
      <c r="GO62" s="258">
        <v>-1.7939229999999999</v>
      </c>
      <c r="GP62" s="257">
        <v>-8.5056270000000005</v>
      </c>
      <c r="GQ62" s="258">
        <v>-1.5740959999999999</v>
      </c>
      <c r="GR62" s="257">
        <v>-8.1892490000000002</v>
      </c>
      <c r="GS62" s="258">
        <v>-1.6481269999999999</v>
      </c>
    </row>
    <row r="63" spans="2:201">
      <c r="B63" s="5">
        <v>-8.0556444999999997</v>
      </c>
      <c r="C63" s="6">
        <v>-1.3973013000000001</v>
      </c>
      <c r="D63" s="5">
        <v>-7.5492292000000001</v>
      </c>
      <c r="E63" s="6">
        <v>-1.1863714000000001</v>
      </c>
      <c r="F63" s="5">
        <v>-7.3632710000000001</v>
      </c>
      <c r="G63" s="6">
        <v>-1.3215730000000001</v>
      </c>
      <c r="H63" s="5">
        <v>-7.2852715999999997</v>
      </c>
      <c r="I63" s="6">
        <v>-1.1078752000000001</v>
      </c>
      <c r="J63" s="5">
        <v>-7.8906722</v>
      </c>
      <c r="K63" s="6">
        <v>-1.1813051999999999</v>
      </c>
      <c r="L63" s="5">
        <v>-7.5153179999999997</v>
      </c>
      <c r="M63" s="6">
        <v>-1.188366</v>
      </c>
      <c r="N63" s="5">
        <v>-7.4986269999999999</v>
      </c>
      <c r="O63" s="6">
        <v>-1.341421</v>
      </c>
      <c r="P63" s="5">
        <v>-6.9168849999999997</v>
      </c>
      <c r="Q63" s="6">
        <v>-1.4116869999999999</v>
      </c>
      <c r="R63" s="5">
        <v>-7.6474355000000003</v>
      </c>
      <c r="S63" s="6">
        <v>-1.3233157</v>
      </c>
      <c r="T63" s="5">
        <v>-7.5567028000000001</v>
      </c>
      <c r="U63" s="6">
        <v>-1.2040017999999999</v>
      </c>
      <c r="V63" s="5">
        <v>-7.7946119999999999</v>
      </c>
      <c r="W63" s="6">
        <v>-1.3510500000000001</v>
      </c>
      <c r="X63" s="5">
        <v>-6.9941149999999999</v>
      </c>
      <c r="Y63" s="6">
        <v>-1.365464</v>
      </c>
      <c r="Z63" s="5">
        <v>-7.9478685000000002</v>
      </c>
      <c r="AA63" s="6">
        <v>-1.1737534999999999</v>
      </c>
      <c r="AB63" s="5">
        <v>-6.964143</v>
      </c>
      <c r="AC63" s="6">
        <v>-1.336597</v>
      </c>
      <c r="AD63" s="5">
        <v>-7.6737399999999996</v>
      </c>
      <c r="AE63" s="6">
        <v>-0.99821769999999999</v>
      </c>
      <c r="AF63" s="5">
        <v>-7.9032970000000002</v>
      </c>
      <c r="AG63" s="6">
        <v>-1.350079</v>
      </c>
      <c r="AH63" s="5">
        <v>-7.1950560000000001</v>
      </c>
      <c r="AI63" s="6">
        <v>-1.190439</v>
      </c>
      <c r="AJ63" s="5">
        <v>-7.0950705999999997</v>
      </c>
      <c r="AK63" s="6">
        <v>-1.0671149</v>
      </c>
      <c r="AL63" s="5">
        <v>-7.6367294000000001</v>
      </c>
      <c r="AM63" s="6">
        <v>-1.1129407</v>
      </c>
      <c r="AN63" s="5">
        <v>-7.8879311999999997</v>
      </c>
      <c r="AO63" s="6">
        <v>-1.2406887</v>
      </c>
      <c r="AP63" s="5">
        <v>-7.4863799999999996</v>
      </c>
      <c r="AQ63" s="6">
        <v>-1.267682</v>
      </c>
      <c r="AR63" s="5">
        <v>-7.5387750000000002</v>
      </c>
      <c r="AS63" s="6">
        <v>-1.2847420000000001</v>
      </c>
      <c r="AT63" s="5">
        <v>-7.8128310000000001</v>
      </c>
      <c r="AU63" s="6">
        <v>-1.12974</v>
      </c>
      <c r="AV63" s="5">
        <v>-7.5684474000000002</v>
      </c>
      <c r="AW63" s="6">
        <v>-1.1295458</v>
      </c>
      <c r="AX63" s="5">
        <v>-7.1890239999999999</v>
      </c>
      <c r="AY63" s="6">
        <v>-1.50806</v>
      </c>
      <c r="AZ63" s="5">
        <v>-7.7032024000000003</v>
      </c>
      <c r="BA63" s="6">
        <v>-1.3534561000000001</v>
      </c>
      <c r="BB63" s="5">
        <v>-7.0598606999999998</v>
      </c>
      <c r="BC63" s="6">
        <v>-1.2353875999999999</v>
      </c>
      <c r="BD63" s="5">
        <v>-7.5707360000000001</v>
      </c>
      <c r="BE63" s="6">
        <v>-1.205487</v>
      </c>
      <c r="BF63" s="5">
        <v>-7.5614347000000004</v>
      </c>
      <c r="BG63" s="6">
        <v>-1.2332295</v>
      </c>
      <c r="BH63" s="5">
        <v>-8.0844039999999993</v>
      </c>
      <c r="BI63" s="6">
        <v>-1.4993730000000001</v>
      </c>
      <c r="BJ63" s="5">
        <v>-7.7157891000000003</v>
      </c>
      <c r="BK63" s="6">
        <v>-1.2086147</v>
      </c>
      <c r="BL63" s="5">
        <v>-7.5090269999999997</v>
      </c>
      <c r="BM63" s="6">
        <v>-1.3528089999999999</v>
      </c>
      <c r="BN63" s="5">
        <v>-7.3367040000000001</v>
      </c>
      <c r="BO63" s="6">
        <v>-1.148792</v>
      </c>
      <c r="BP63" s="5">
        <v>-7.2815810000000001</v>
      </c>
      <c r="BQ63" s="6">
        <v>-1.197964</v>
      </c>
      <c r="BR63" s="5">
        <v>-7.0492049999999997</v>
      </c>
      <c r="BS63" s="6">
        <v>-1.213883</v>
      </c>
      <c r="BT63" s="5">
        <v>-7.5449669999999998</v>
      </c>
      <c r="BU63" s="6">
        <v>-1.1566419999999999</v>
      </c>
      <c r="BV63" s="5">
        <v>-7.5497921999999997</v>
      </c>
      <c r="BW63" s="6">
        <v>-1.2341271</v>
      </c>
      <c r="BX63" s="5">
        <v>-7.0615487999999997</v>
      </c>
      <c r="BY63" s="6">
        <v>-1.0105919999999999</v>
      </c>
      <c r="BZ63" s="5">
        <v>-7.3283420000000001</v>
      </c>
      <c r="CA63" s="6">
        <v>-1.4208890000000001</v>
      </c>
      <c r="CB63" s="5">
        <v>-7.5911787999999998</v>
      </c>
      <c r="CC63" s="6">
        <v>-1.0991960999999999</v>
      </c>
      <c r="CD63" s="5">
        <v>-7.9722945999999997</v>
      </c>
      <c r="CE63" s="6">
        <v>-1.3366612</v>
      </c>
      <c r="CF63" s="5">
        <v>-7.8695399999999998</v>
      </c>
      <c r="CG63" s="6">
        <v>-1.177905</v>
      </c>
      <c r="CH63" s="5">
        <v>-7.8714709999999997</v>
      </c>
      <c r="CI63" s="6">
        <v>-1.3535200000000001</v>
      </c>
      <c r="CJ63" s="5">
        <v>-7.3625699999999998</v>
      </c>
      <c r="CK63" s="6">
        <v>-1.3041849999999999</v>
      </c>
      <c r="CL63" s="5">
        <v>-7.6647470000000002</v>
      </c>
      <c r="CM63" s="6">
        <v>-1.3636889999999999</v>
      </c>
      <c r="CN63" s="5">
        <v>-7.2529260000000004</v>
      </c>
      <c r="CO63" s="6">
        <v>-1.2063140000000001</v>
      </c>
      <c r="CP63" s="5">
        <v>-7.8576607000000003</v>
      </c>
      <c r="CQ63" s="6">
        <v>-1.1973583000000001</v>
      </c>
      <c r="CR63" s="5">
        <v>-7.7681100000000001</v>
      </c>
      <c r="CS63" s="6">
        <v>-1.392031</v>
      </c>
      <c r="CT63" s="5">
        <v>-6.9151069999999999</v>
      </c>
      <c r="CU63" s="6">
        <v>-1.1515120999999999</v>
      </c>
      <c r="CV63" s="5">
        <v>-7.6374652999999997</v>
      </c>
      <c r="CW63" s="6">
        <v>-1.2686777</v>
      </c>
      <c r="CX63" s="5">
        <v>-7.6758508000000001</v>
      </c>
      <c r="CY63" s="6">
        <v>-1.2967637000000001</v>
      </c>
      <c r="CZ63" s="5">
        <v>-7.6675427999999997</v>
      </c>
      <c r="DA63" s="6">
        <v>-1.2223264</v>
      </c>
      <c r="DB63" s="5">
        <v>-7.6381430000000003</v>
      </c>
      <c r="DC63" s="6">
        <v>-1.2115419999999999</v>
      </c>
      <c r="DD63" s="5">
        <v>-7.3938059999999997</v>
      </c>
      <c r="DE63" s="6">
        <v>-1.276583</v>
      </c>
      <c r="DF63" s="5">
        <v>-7.2336337999999998</v>
      </c>
      <c r="DG63" s="6">
        <v>-1.2574468999999999</v>
      </c>
      <c r="DH63" s="5">
        <v>-7.9524140000000001</v>
      </c>
      <c r="DI63" s="6">
        <v>-1.3185610000000001</v>
      </c>
      <c r="DJ63" s="5">
        <v>-7.3964283000000002</v>
      </c>
      <c r="DK63" s="6">
        <v>-1.176417</v>
      </c>
      <c r="DL63" s="5">
        <v>-7.4765839999999999</v>
      </c>
      <c r="DM63" s="6">
        <v>-1.276918</v>
      </c>
      <c r="DN63" s="5">
        <v>-7.7402648000000003</v>
      </c>
      <c r="DO63" s="6">
        <v>-0.98733800000000005</v>
      </c>
      <c r="DP63" s="5">
        <v>-6.9684461999999998</v>
      </c>
      <c r="DQ63" s="6">
        <v>-1.2367223000000001</v>
      </c>
      <c r="DR63" s="5">
        <v>-7.2001869999999997</v>
      </c>
      <c r="DS63" s="6">
        <v>-1.2654399999999999</v>
      </c>
      <c r="DT63" s="5">
        <v>-7.4471468999999999</v>
      </c>
      <c r="DU63" s="6">
        <v>-1.3566495999999999</v>
      </c>
      <c r="DV63" s="5">
        <v>-6.9272771999999998</v>
      </c>
      <c r="DW63" s="6">
        <v>-1.2667051</v>
      </c>
      <c r="DX63" s="5">
        <v>-7.5439100000000003</v>
      </c>
      <c r="DY63" s="6">
        <v>-1.210172</v>
      </c>
      <c r="DZ63" s="5">
        <v>-7.3750530000000003</v>
      </c>
      <c r="EA63" s="6">
        <v>-1.2716050000000001</v>
      </c>
      <c r="EB63" s="5">
        <v>-7.529865</v>
      </c>
      <c r="EC63" s="6">
        <v>-1.1839710000000001</v>
      </c>
      <c r="ED63" s="5">
        <v>-7.5638300000000003</v>
      </c>
      <c r="EE63" s="6">
        <v>-1.283058</v>
      </c>
      <c r="EF63" s="5">
        <v>-7.5260910000000001</v>
      </c>
      <c r="EG63" s="6">
        <v>-1.226326</v>
      </c>
      <c r="EH63" s="5">
        <v>-7.3071691000000003</v>
      </c>
      <c r="EI63" s="6">
        <v>-1.3079331999999999</v>
      </c>
      <c r="EJ63" s="5">
        <v>-7.6345613999999999</v>
      </c>
      <c r="EK63" s="6">
        <v>-1.3214648</v>
      </c>
      <c r="EL63" s="5">
        <v>-7.1999579999999996</v>
      </c>
      <c r="EM63" s="6">
        <v>-1.185959</v>
      </c>
      <c r="EN63" s="5">
        <v>-7.6099151000000003</v>
      </c>
      <c r="EO63" s="6">
        <v>-1.3492567</v>
      </c>
      <c r="EP63" s="5">
        <v>-7.2502965000000001</v>
      </c>
      <c r="EQ63" s="6">
        <v>-1.0503954</v>
      </c>
      <c r="ER63" s="5">
        <v>-7.7066058000000002</v>
      </c>
      <c r="ES63" s="6">
        <v>-1.1780009</v>
      </c>
      <c r="ET63" s="5">
        <v>-7.5662520000000004</v>
      </c>
      <c r="EU63" s="6">
        <v>-1.2269570000000001</v>
      </c>
      <c r="EV63" s="5">
        <v>-7.8395144999999999</v>
      </c>
      <c r="EW63" s="6">
        <v>-1.3211392</v>
      </c>
      <c r="EX63" s="5">
        <v>-7.5508052000000001</v>
      </c>
      <c r="EY63" s="6">
        <v>-1.2324766</v>
      </c>
      <c r="EZ63" s="5">
        <v>-7.5009740000000003</v>
      </c>
      <c r="FA63" s="6">
        <v>-1.3934150000000001</v>
      </c>
      <c r="FB63" s="5">
        <v>-7.6088937000000003</v>
      </c>
      <c r="FC63" s="6">
        <v>-1.2951097</v>
      </c>
      <c r="FD63" s="5">
        <v>-7.2269540000000001</v>
      </c>
      <c r="FE63" s="6">
        <v>-1.367381</v>
      </c>
      <c r="FF63" s="5">
        <v>-7.4922589999999998</v>
      </c>
      <c r="FG63" s="6">
        <v>-1.4942800000000001</v>
      </c>
      <c r="FH63" s="5">
        <v>-7.8803010000000002</v>
      </c>
      <c r="FI63" s="6">
        <v>-1.36368</v>
      </c>
      <c r="FJ63" s="5">
        <v>-6.9801060000000001</v>
      </c>
      <c r="FK63" s="6">
        <v>-1.1990350000000001</v>
      </c>
      <c r="FL63" s="5">
        <v>-7.7569511999999996</v>
      </c>
      <c r="FM63" s="6">
        <v>-1.3780513999999999</v>
      </c>
      <c r="FN63" s="5">
        <v>-7.5334440999999996</v>
      </c>
      <c r="FO63" s="6">
        <v>-1.1155868</v>
      </c>
      <c r="FP63" s="5">
        <v>-7.5757849999999998</v>
      </c>
      <c r="FQ63" s="6">
        <v>-1.531846</v>
      </c>
      <c r="FR63" s="5">
        <v>-7.3070291000000003</v>
      </c>
      <c r="FS63" s="6">
        <v>-1.1140779000000001</v>
      </c>
      <c r="FT63" s="5">
        <v>-7.7774700000000001</v>
      </c>
      <c r="FU63" s="6">
        <v>-1.1453990000000001</v>
      </c>
      <c r="FV63" s="5">
        <v>-7.9037804999999999</v>
      </c>
      <c r="FW63" s="6">
        <v>-1.2741627</v>
      </c>
      <c r="FX63" s="5">
        <v>-7.6140391999999997</v>
      </c>
      <c r="FY63" s="6">
        <v>-1.2809496</v>
      </c>
      <c r="FZ63" s="5">
        <v>-7.7894151999999997</v>
      </c>
      <c r="GA63" s="6">
        <v>-1.0632101</v>
      </c>
      <c r="GB63" s="5">
        <v>-7.0415919999999996</v>
      </c>
      <c r="GC63" s="6">
        <v>-1.1439630000000001</v>
      </c>
      <c r="GD63" s="257">
        <v>-7.2176489999999998</v>
      </c>
      <c r="GE63" s="258">
        <v>-1.3399810000000001</v>
      </c>
      <c r="GF63" s="257">
        <v>-7.6981235999999997</v>
      </c>
      <c r="GG63" s="258">
        <v>-1.2044585000000001</v>
      </c>
      <c r="GH63" s="257">
        <v>-7.7993079999999999</v>
      </c>
      <c r="GI63" s="258">
        <v>-1.4667272</v>
      </c>
      <c r="GJ63" s="257">
        <v>-7.3701679999999996</v>
      </c>
      <c r="GK63" s="258">
        <v>-1.2281759999999999</v>
      </c>
      <c r="GL63" s="257">
        <v>-7.7717843000000002</v>
      </c>
      <c r="GM63" s="258">
        <v>-1.2062577000000001</v>
      </c>
      <c r="GN63" s="257">
        <v>-7.3711609999999999</v>
      </c>
      <c r="GO63" s="258">
        <v>-1.3373010000000001</v>
      </c>
      <c r="GP63" s="257">
        <v>-7.7404289999999998</v>
      </c>
      <c r="GQ63" s="258">
        <v>-1.308181</v>
      </c>
      <c r="GR63" s="257">
        <v>-7.3361369999999999</v>
      </c>
      <c r="GS63" s="258">
        <v>-1.28043</v>
      </c>
    </row>
    <row r="64" spans="2:201">
      <c r="B64" s="5">
        <v>-8.4232890000000005</v>
      </c>
      <c r="C64" s="6">
        <v>-1.7999639999999999</v>
      </c>
      <c r="D64" s="5">
        <v>-8.1346647000000001</v>
      </c>
      <c r="E64" s="6">
        <v>-1.8550943</v>
      </c>
      <c r="F64" s="5">
        <v>-7.99064</v>
      </c>
      <c r="G64" s="6">
        <v>-1.7968139999999999</v>
      </c>
      <c r="H64" s="5">
        <v>-7.7520470000000001</v>
      </c>
      <c r="I64" s="6">
        <v>-1.7196654</v>
      </c>
      <c r="J64" s="5">
        <v>-8.3370782999999999</v>
      </c>
      <c r="K64" s="6">
        <v>-1.7347245</v>
      </c>
      <c r="L64" s="5">
        <v>-8.0831239999999998</v>
      </c>
      <c r="M64" s="6">
        <v>-1.834603</v>
      </c>
      <c r="N64" s="5">
        <v>-8.0280670000000001</v>
      </c>
      <c r="O64" s="6">
        <v>-1.928175</v>
      </c>
      <c r="P64" s="5">
        <v>-7.8112069999999996</v>
      </c>
      <c r="Q64" s="6">
        <v>-1.973644</v>
      </c>
      <c r="R64" s="5">
        <v>-8.1949705000000002</v>
      </c>
      <c r="S64" s="6">
        <v>-1.8181148</v>
      </c>
      <c r="T64" s="5">
        <v>-7.9568976999999999</v>
      </c>
      <c r="U64" s="6">
        <v>-1.7223096</v>
      </c>
      <c r="V64" s="5">
        <v>-8.3894140000000004</v>
      </c>
      <c r="W64" s="6">
        <v>-1.8039050000000001</v>
      </c>
      <c r="X64" s="5">
        <v>-7.866034</v>
      </c>
      <c r="Y64" s="6">
        <v>-1.7697229999999999</v>
      </c>
      <c r="Z64" s="5">
        <v>-8.4535260999999995</v>
      </c>
      <c r="AA64" s="6">
        <v>-1.7229371</v>
      </c>
      <c r="AB64" s="5">
        <v>-7.6906109999999996</v>
      </c>
      <c r="AC64" s="6">
        <v>-1.766219</v>
      </c>
      <c r="AD64" s="5">
        <v>-8.3717574999999993</v>
      </c>
      <c r="AE64" s="6">
        <v>-1.7870509000000001</v>
      </c>
      <c r="AF64" s="5">
        <v>-8.4105939999999997</v>
      </c>
      <c r="AG64" s="6">
        <v>-1.686369</v>
      </c>
      <c r="AH64" s="5">
        <v>-7.9140319999999997</v>
      </c>
      <c r="AI64" s="6">
        <v>-1.7844230000000001</v>
      </c>
      <c r="AJ64" s="5">
        <v>-7.8669814000000002</v>
      </c>
      <c r="AK64" s="6">
        <v>-1.5809989</v>
      </c>
      <c r="AL64" s="5">
        <v>-8.1445886000000005</v>
      </c>
      <c r="AM64" s="6">
        <v>-1.7860887999999999</v>
      </c>
      <c r="AN64" s="5">
        <v>-8.3305612</v>
      </c>
      <c r="AO64" s="6">
        <v>-1.8000590999999999</v>
      </c>
      <c r="AP64" s="5">
        <v>-8.0156670000000005</v>
      </c>
      <c r="AQ64" s="6">
        <v>-1.722458</v>
      </c>
      <c r="AR64" s="5">
        <v>-8.1143479999999997</v>
      </c>
      <c r="AS64" s="6">
        <v>-1.628139</v>
      </c>
      <c r="AT64" s="5">
        <v>-8.5143799999999992</v>
      </c>
      <c r="AU64" s="6">
        <v>-1.6633789999999999</v>
      </c>
      <c r="AV64" s="5">
        <v>-8.0763622000000002</v>
      </c>
      <c r="AW64" s="6">
        <v>-1.6290688</v>
      </c>
      <c r="AX64" s="5">
        <v>-7.731217</v>
      </c>
      <c r="AY64" s="6">
        <v>-2.0371389999999998</v>
      </c>
      <c r="AZ64" s="5">
        <v>-8.1253276999999997</v>
      </c>
      <c r="BA64" s="6">
        <v>-1.7464765</v>
      </c>
      <c r="BB64" s="5">
        <v>-7.8053664999999999</v>
      </c>
      <c r="BC64" s="6">
        <v>-1.7323301</v>
      </c>
      <c r="BD64" s="5">
        <v>-8.1901539999999997</v>
      </c>
      <c r="BE64" s="6">
        <v>-1.706145</v>
      </c>
      <c r="BF64" s="5">
        <v>-8.1985848000000008</v>
      </c>
      <c r="BG64" s="6">
        <v>-1.6677390000000001</v>
      </c>
      <c r="BH64" s="5">
        <v>-8.4064739999999993</v>
      </c>
      <c r="BI64" s="6">
        <v>-1.8628309999999999</v>
      </c>
      <c r="BJ64" s="5">
        <v>-8.1987226999999994</v>
      </c>
      <c r="BK64" s="6">
        <v>-1.5276896</v>
      </c>
      <c r="BL64" s="5">
        <v>-7.9272629999999999</v>
      </c>
      <c r="BM64" s="6">
        <v>-1.6917629999999999</v>
      </c>
      <c r="BN64" s="5">
        <v>-7.8346730000000004</v>
      </c>
      <c r="BO64" s="6">
        <v>-1.7075880000000001</v>
      </c>
      <c r="BP64" s="5">
        <v>-7.9893070000000002</v>
      </c>
      <c r="BQ64" s="6">
        <v>-1.702644</v>
      </c>
      <c r="BR64" s="5">
        <v>-7.8391679999999999</v>
      </c>
      <c r="BS64" s="6">
        <v>-1.809205</v>
      </c>
      <c r="BT64" s="5">
        <v>-8.0787370000000003</v>
      </c>
      <c r="BU64" s="6">
        <v>-1.5438099999999999</v>
      </c>
      <c r="BV64" s="5">
        <v>-8.1641048000000005</v>
      </c>
      <c r="BW64" s="6">
        <v>-1.7156853000000001</v>
      </c>
      <c r="BX64" s="5">
        <v>-7.6982875999999996</v>
      </c>
      <c r="BY64" s="6">
        <v>-1.5806852</v>
      </c>
      <c r="BZ64" s="5">
        <v>-7.8192409999999999</v>
      </c>
      <c r="CA64" s="6">
        <v>-1.9238690000000001</v>
      </c>
      <c r="CB64" s="5">
        <v>-8.2327650000000006</v>
      </c>
      <c r="CC64" s="6">
        <v>-1.4988494000000001</v>
      </c>
      <c r="CD64" s="5">
        <v>-8.3149498000000008</v>
      </c>
      <c r="CE64" s="6">
        <v>-1.6971752</v>
      </c>
      <c r="CF64" s="5">
        <v>-8.4226220000000005</v>
      </c>
      <c r="CG64" s="6">
        <v>-1.756939</v>
      </c>
      <c r="CH64" s="5">
        <v>-8.6387029999999996</v>
      </c>
      <c r="CI64" s="6">
        <v>-1.8017650000000001</v>
      </c>
      <c r="CJ64" s="5">
        <v>-8.2144069999999996</v>
      </c>
      <c r="CK64" s="6">
        <v>-1.702356</v>
      </c>
      <c r="CL64" s="5">
        <v>-8.2931319999999999</v>
      </c>
      <c r="CM64" s="6">
        <v>-1.8791869999999999</v>
      </c>
      <c r="CN64" s="5">
        <v>-7.8710089999999999</v>
      </c>
      <c r="CO64" s="6">
        <v>-1.582279</v>
      </c>
      <c r="CP64" s="5">
        <v>-8.3241770000000006</v>
      </c>
      <c r="CQ64" s="6">
        <v>-1.7069844999999999</v>
      </c>
      <c r="CR64" s="5">
        <v>-8.3896759999999997</v>
      </c>
      <c r="CS64" s="6">
        <v>-1.7999830000000001</v>
      </c>
      <c r="CT64" s="5">
        <v>-7.7044518999999996</v>
      </c>
      <c r="CU64" s="6">
        <v>-1.7785107</v>
      </c>
      <c r="CV64" s="5">
        <v>-7.9177163000000004</v>
      </c>
      <c r="CW64" s="6">
        <v>-1.6717063999999999</v>
      </c>
      <c r="CX64" s="5">
        <v>-8.6602311000000007</v>
      </c>
      <c r="CY64" s="6">
        <v>-1.8984023999999999</v>
      </c>
      <c r="CZ64" s="5">
        <v>-8.0991616999999998</v>
      </c>
      <c r="DA64" s="6">
        <v>-1.7041515</v>
      </c>
      <c r="DB64" s="5">
        <v>-8.1295169999999999</v>
      </c>
      <c r="DC64" s="6">
        <v>-1.7492209999999999</v>
      </c>
      <c r="DD64" s="5">
        <v>-7.9818509999999998</v>
      </c>
      <c r="DE64" s="6">
        <v>-1.7225839999999999</v>
      </c>
      <c r="DF64" s="5">
        <v>-7.8151345000000001</v>
      </c>
      <c r="DG64" s="6">
        <v>-1.8350968999999999</v>
      </c>
      <c r="DH64" s="5">
        <v>-8.3606470000000002</v>
      </c>
      <c r="DI64" s="6">
        <v>-1.888096</v>
      </c>
      <c r="DJ64" s="5">
        <v>-8.1606524999999994</v>
      </c>
      <c r="DK64" s="6">
        <v>-1.6726338999999999</v>
      </c>
      <c r="DL64" s="5">
        <v>-7.9916479999999996</v>
      </c>
      <c r="DM64" s="6">
        <v>-1.8221799999999999</v>
      </c>
      <c r="DN64" s="5">
        <v>-8.1773059000000003</v>
      </c>
      <c r="DO64" s="6">
        <v>-1.5470060000000001</v>
      </c>
      <c r="DP64" s="5">
        <v>-7.8129119999999999</v>
      </c>
      <c r="DQ64" s="6">
        <v>-1.766456</v>
      </c>
      <c r="DR64" s="5">
        <v>-7.7729910000000002</v>
      </c>
      <c r="DS64" s="6">
        <v>-1.629847</v>
      </c>
      <c r="DT64" s="5">
        <v>-8.0078349000000006</v>
      </c>
      <c r="DU64" s="6">
        <v>-1.8258106999999999</v>
      </c>
      <c r="DV64" s="5">
        <v>-7.7625611000000001</v>
      </c>
      <c r="DW64" s="6">
        <v>-1.7801104000000001</v>
      </c>
      <c r="DX64" s="5">
        <v>-7.8427069999999999</v>
      </c>
      <c r="DY64" s="6">
        <v>-1.7134100000000001</v>
      </c>
      <c r="DZ64" s="5">
        <v>-8.0610409999999995</v>
      </c>
      <c r="EA64" s="6">
        <v>-1.8071390000000001</v>
      </c>
      <c r="EB64" s="5">
        <v>-7.9654769999999999</v>
      </c>
      <c r="EC64" s="6">
        <v>-1.85944</v>
      </c>
      <c r="ED64" s="5">
        <v>-8.2797450000000001</v>
      </c>
      <c r="EE64" s="6">
        <v>-1.8185279999999999</v>
      </c>
      <c r="EF64" s="5">
        <v>-7.9188229999999997</v>
      </c>
      <c r="EG64" s="6">
        <v>-1.7722880000000001</v>
      </c>
      <c r="EH64" s="5">
        <v>-8.1708081000000004</v>
      </c>
      <c r="EI64" s="6">
        <v>-1.7583249000000001</v>
      </c>
      <c r="EJ64" s="5">
        <v>-7.9697018000000002</v>
      </c>
      <c r="EK64" s="6">
        <v>-1.8091368999999999</v>
      </c>
      <c r="EL64" s="5">
        <v>-7.7099219999999997</v>
      </c>
      <c r="EM64" s="6">
        <v>-1.8137430000000001</v>
      </c>
      <c r="EN64" s="5">
        <v>-8.3099056999999998</v>
      </c>
      <c r="EO64" s="6">
        <v>-1.7680482</v>
      </c>
      <c r="EP64" s="5">
        <v>-8.0036631000000007</v>
      </c>
      <c r="EQ64" s="6">
        <v>-1.7701199999999999</v>
      </c>
      <c r="ER64" s="5">
        <v>-8.0330404000000009</v>
      </c>
      <c r="ES64" s="6">
        <v>-1.8633746</v>
      </c>
      <c r="ET64" s="5">
        <v>-7.9365240000000004</v>
      </c>
      <c r="EU64" s="6">
        <v>-1.6769099999999999</v>
      </c>
      <c r="EV64" s="5">
        <v>-8.2186769999999996</v>
      </c>
      <c r="EW64" s="6">
        <v>-1.8344172999999999</v>
      </c>
      <c r="EX64" s="5">
        <v>-8.3045390000000001</v>
      </c>
      <c r="EY64" s="6">
        <v>-1.7442610000000001</v>
      </c>
      <c r="EZ64" s="5">
        <v>-8.0374090000000002</v>
      </c>
      <c r="FA64" s="6">
        <v>-1.7781439999999999</v>
      </c>
      <c r="FB64" s="5">
        <v>-8.0734025999999997</v>
      </c>
      <c r="FC64" s="6">
        <v>-1.7051863</v>
      </c>
      <c r="FD64" s="5">
        <v>-8.0260010000000008</v>
      </c>
      <c r="FE64" s="6">
        <v>-1.7354639999999999</v>
      </c>
      <c r="FF64" s="5">
        <v>-8.1518689999999996</v>
      </c>
      <c r="FG64" s="6">
        <v>-1.911829</v>
      </c>
      <c r="FH64" s="5">
        <v>-8.2911560000000009</v>
      </c>
      <c r="FI64" s="6">
        <v>-2.0461860000000001</v>
      </c>
      <c r="FJ64" s="5">
        <v>-7.652692</v>
      </c>
      <c r="FK64" s="6">
        <v>-1.743115</v>
      </c>
      <c r="FL64" s="5">
        <v>-8.2451051999999994</v>
      </c>
      <c r="FM64" s="6">
        <v>-1.7655528</v>
      </c>
      <c r="FN64" s="5">
        <v>-7.8902659000000002</v>
      </c>
      <c r="FO64" s="6">
        <v>-1.5953522</v>
      </c>
      <c r="FP64" s="5">
        <v>-8.3068259999999992</v>
      </c>
      <c r="FQ64" s="6">
        <v>-1.864573</v>
      </c>
      <c r="FR64" s="5">
        <v>-7.9052389999999999</v>
      </c>
      <c r="FS64" s="6">
        <v>-1.7636269</v>
      </c>
      <c r="FT64" s="5">
        <v>-8.2648320000000002</v>
      </c>
      <c r="FU64" s="6">
        <v>-1.6676059999999999</v>
      </c>
      <c r="FV64" s="5">
        <v>-8.0708441999999998</v>
      </c>
      <c r="FW64" s="6">
        <v>-1.6429335</v>
      </c>
      <c r="FX64" s="5">
        <v>-8.2400295999999997</v>
      </c>
      <c r="FY64" s="6">
        <v>-1.6694122</v>
      </c>
      <c r="FZ64" s="5">
        <v>-8.1088650999999992</v>
      </c>
      <c r="GA64" s="6">
        <v>-1.6053567</v>
      </c>
      <c r="GB64" s="5">
        <v>-7.8549090000000001</v>
      </c>
      <c r="GC64" s="6">
        <v>-1.687349</v>
      </c>
      <c r="GD64" s="257">
        <v>-7.82376</v>
      </c>
      <c r="GE64" s="258">
        <v>-1.8856059999999999</v>
      </c>
      <c r="GF64" s="257">
        <v>-8.2261240000000004</v>
      </c>
      <c r="GG64" s="258">
        <v>-1.639022</v>
      </c>
      <c r="GH64" s="257">
        <v>-8.1749690000000008</v>
      </c>
      <c r="GI64" s="258">
        <v>-1.8201301000000001</v>
      </c>
      <c r="GJ64" s="257">
        <v>-8.1325760000000002</v>
      </c>
      <c r="GK64" s="258">
        <v>-1.7073510000000001</v>
      </c>
      <c r="GL64" s="257">
        <v>-8.2529798999999997</v>
      </c>
      <c r="GM64" s="258">
        <v>-1.7065322000000001</v>
      </c>
      <c r="GN64" s="257">
        <v>-7.8986520000000002</v>
      </c>
      <c r="GO64" s="258">
        <v>-1.6796150000000001</v>
      </c>
      <c r="GP64" s="257">
        <v>-8.3915039999999994</v>
      </c>
      <c r="GQ64" s="258">
        <v>-1.829701</v>
      </c>
      <c r="GR64" s="257">
        <v>-7.8889880000000003</v>
      </c>
      <c r="GS64" s="258">
        <v>-1.7691030000000001</v>
      </c>
    </row>
    <row r="65" spans="2:201">
      <c r="B65" s="5">
        <v>-7.6075796000000002</v>
      </c>
      <c r="C65" s="6">
        <v>-1.466974</v>
      </c>
      <c r="D65" s="5">
        <v>-7.5057682999999997</v>
      </c>
      <c r="E65" s="6">
        <v>-1.4492281</v>
      </c>
      <c r="F65" s="5">
        <v>-7.2772949999999996</v>
      </c>
      <c r="G65" s="6">
        <v>-1.6091420000000001</v>
      </c>
      <c r="H65" s="5">
        <v>-6.9984488999999996</v>
      </c>
      <c r="I65" s="6">
        <v>-1.4448065000000001</v>
      </c>
      <c r="J65" s="5">
        <v>-7.8296140999999997</v>
      </c>
      <c r="K65" s="6">
        <v>-1.5387660000000001</v>
      </c>
      <c r="L65" s="5">
        <v>-7.3441879999999999</v>
      </c>
      <c r="M65" s="6">
        <v>-1.387399</v>
      </c>
      <c r="N65" s="5">
        <v>-7.5741139999999998</v>
      </c>
      <c r="O65" s="6">
        <v>-1.6505609999999999</v>
      </c>
      <c r="P65" s="5">
        <v>-7.0688209999999998</v>
      </c>
      <c r="Q65" s="6">
        <v>-1.573847</v>
      </c>
      <c r="R65" s="5">
        <v>-7.5052874000000003</v>
      </c>
      <c r="S65" s="6">
        <v>-1.4975286000000001</v>
      </c>
      <c r="T65" s="5">
        <v>-7.1500154</v>
      </c>
      <c r="U65" s="6">
        <v>-1.5272739</v>
      </c>
      <c r="V65" s="5">
        <v>-7.836265</v>
      </c>
      <c r="W65" s="6">
        <v>-1.6856390000000001</v>
      </c>
      <c r="X65" s="5">
        <v>-7.2426779999999997</v>
      </c>
      <c r="Y65" s="6">
        <v>-1.421584</v>
      </c>
      <c r="Z65" s="5">
        <v>-7.7481001000000003</v>
      </c>
      <c r="AA65" s="6">
        <v>-1.4938313000000001</v>
      </c>
      <c r="AB65" s="5">
        <v>-7.1737599999999997</v>
      </c>
      <c r="AC65" s="6">
        <v>-1.470675</v>
      </c>
      <c r="AD65" s="5">
        <v>-8.0734101999999996</v>
      </c>
      <c r="AE65" s="6">
        <v>-1.4518233</v>
      </c>
      <c r="AF65" s="5">
        <v>-7.8247119999999999</v>
      </c>
      <c r="AG65" s="6">
        <v>-1.3737980000000001</v>
      </c>
      <c r="AH65" s="5">
        <v>-7.4489910000000004</v>
      </c>
      <c r="AI65" s="6">
        <v>-1.5580510000000001</v>
      </c>
      <c r="AJ65" s="5">
        <v>-7.1056768000000003</v>
      </c>
      <c r="AK65" s="6">
        <v>-1.3588468</v>
      </c>
      <c r="AL65" s="5">
        <v>-7.3675737999999997</v>
      </c>
      <c r="AM65" s="6">
        <v>-1.3166272000000001</v>
      </c>
      <c r="AN65" s="5">
        <v>-7.6157935999999999</v>
      </c>
      <c r="AO65" s="6">
        <v>-1.4807222</v>
      </c>
      <c r="AP65" s="5">
        <v>-7.5043870000000004</v>
      </c>
      <c r="AQ65" s="6">
        <v>-1.4746010000000001</v>
      </c>
      <c r="AR65" s="5">
        <v>-7.4848359999999996</v>
      </c>
      <c r="AS65" s="6">
        <v>-1.5834889999999999</v>
      </c>
      <c r="AT65" s="5">
        <v>-7.8545350000000003</v>
      </c>
      <c r="AU65" s="6">
        <v>-1.375194</v>
      </c>
      <c r="AV65" s="5">
        <v>-7.2793682000000004</v>
      </c>
      <c r="AW65" s="6">
        <v>-1.3095502999999999</v>
      </c>
      <c r="AX65" s="5">
        <v>-6.9264060000000001</v>
      </c>
      <c r="AY65" s="6">
        <v>-1.6797569999999999</v>
      </c>
      <c r="AZ65" s="5">
        <v>-7.7494987999999996</v>
      </c>
      <c r="BA65" s="6">
        <v>-1.4718036999999999</v>
      </c>
      <c r="BB65" s="5">
        <v>-6.8237369000000001</v>
      </c>
      <c r="BC65" s="6">
        <v>-1.3850218000000001</v>
      </c>
      <c r="BD65" s="5">
        <v>-7.609756</v>
      </c>
      <c r="BE65" s="6">
        <v>-1.5571120000000001</v>
      </c>
      <c r="BF65" s="5">
        <v>-7.8420613000000001</v>
      </c>
      <c r="BG65" s="6">
        <v>-1.2736829000000001</v>
      </c>
      <c r="BH65" s="5">
        <v>-8.0224039999999999</v>
      </c>
      <c r="BI65" s="6">
        <v>-1.643079</v>
      </c>
      <c r="BJ65" s="5">
        <v>-7.5382306999999997</v>
      </c>
      <c r="BK65" s="6">
        <v>-1.3533607999999999</v>
      </c>
      <c r="BL65" s="5">
        <v>-7.2666279999999999</v>
      </c>
      <c r="BM65" s="6">
        <v>-1.498472</v>
      </c>
      <c r="BN65" s="5">
        <v>-7.2925579999999997</v>
      </c>
      <c r="BO65" s="6">
        <v>-1.5629999999999999</v>
      </c>
      <c r="BP65" s="5">
        <v>-7.4840429999999998</v>
      </c>
      <c r="BQ65" s="6">
        <v>-1.590765</v>
      </c>
      <c r="BR65" s="5">
        <v>-7.3612080000000004</v>
      </c>
      <c r="BS65" s="6">
        <v>-1.548997</v>
      </c>
      <c r="BT65" s="5">
        <v>-7.4252289999999999</v>
      </c>
      <c r="BU65" s="6">
        <v>-1.410439</v>
      </c>
      <c r="BV65" s="5">
        <v>-7.6543275</v>
      </c>
      <c r="BW65" s="6">
        <v>-1.5539917999999999</v>
      </c>
      <c r="BX65" s="5">
        <v>-7.2195511999999997</v>
      </c>
      <c r="BY65" s="6">
        <v>-1.4007985999999999</v>
      </c>
      <c r="BZ65" s="5">
        <v>-7.0831809999999997</v>
      </c>
      <c r="CA65" s="6">
        <v>-1.7294400000000001</v>
      </c>
      <c r="CB65" s="5">
        <v>-7.5644609000000003</v>
      </c>
      <c r="CC65" s="6">
        <v>-1.2463869999999999</v>
      </c>
      <c r="CD65" s="5">
        <v>-7.7010486</v>
      </c>
      <c r="CE65" s="6">
        <v>-1.5687382999999999</v>
      </c>
      <c r="CF65" s="5">
        <v>-7.8443149999999999</v>
      </c>
      <c r="CG65" s="6">
        <v>-1.4488190000000001</v>
      </c>
      <c r="CH65" s="5">
        <v>-7.9213209999999998</v>
      </c>
      <c r="CI65" s="6">
        <v>-1.5974759999999999</v>
      </c>
      <c r="CJ65" s="5">
        <v>-7.4692299999999996</v>
      </c>
      <c r="CK65" s="6">
        <v>-1.5437829999999999</v>
      </c>
      <c r="CL65" s="5">
        <v>-7.6229370000000003</v>
      </c>
      <c r="CM65" s="6">
        <v>-1.622036</v>
      </c>
      <c r="CN65" s="5">
        <v>-7.5301169999999997</v>
      </c>
      <c r="CO65" s="6">
        <v>-1.583734</v>
      </c>
      <c r="CP65" s="5">
        <v>-7.7340695999999998</v>
      </c>
      <c r="CQ65" s="6">
        <v>-1.5422537000000001</v>
      </c>
      <c r="CR65" s="5">
        <v>-7.9077760000000001</v>
      </c>
      <c r="CS65" s="6">
        <v>-1.6184099999999999</v>
      </c>
      <c r="CT65" s="5">
        <v>-6.8980813000000003</v>
      </c>
      <c r="CU65" s="6">
        <v>-1.4896157000000001</v>
      </c>
      <c r="CV65" s="5">
        <v>-7.2738940000000003</v>
      </c>
      <c r="CW65" s="6">
        <v>-1.4907946000000001</v>
      </c>
      <c r="CX65" s="5">
        <v>-8.1175426999999996</v>
      </c>
      <c r="CY65" s="6">
        <v>-1.513552</v>
      </c>
      <c r="CZ65" s="5">
        <v>-7.4908130999999996</v>
      </c>
      <c r="DA65" s="6">
        <v>-1.459203</v>
      </c>
      <c r="DB65" s="5">
        <v>-7.7404679999999999</v>
      </c>
      <c r="DC65" s="6">
        <v>-1.5845739999999999</v>
      </c>
      <c r="DD65" s="5">
        <v>-7.4530709999999996</v>
      </c>
      <c r="DE65" s="6">
        <v>-1.617326</v>
      </c>
      <c r="DF65" s="5">
        <v>-7.1714465000000001</v>
      </c>
      <c r="DG65" s="6">
        <v>-1.5730120000000001</v>
      </c>
      <c r="DH65" s="5">
        <v>-7.891807</v>
      </c>
      <c r="DI65" s="6">
        <v>-1.510667</v>
      </c>
      <c r="DJ65" s="5">
        <v>-7.6299239999999999</v>
      </c>
      <c r="DK65" s="6">
        <v>-1.5006581000000001</v>
      </c>
      <c r="DL65" s="5">
        <v>-7.277908</v>
      </c>
      <c r="DM65" s="6">
        <v>-1.3985669999999999</v>
      </c>
      <c r="DN65" s="5">
        <v>-7.3268804999999997</v>
      </c>
      <c r="DO65" s="6">
        <v>-1.2471102999999999</v>
      </c>
      <c r="DP65" s="5">
        <v>-6.7335064999999998</v>
      </c>
      <c r="DQ65" s="6">
        <v>-1.4949888</v>
      </c>
      <c r="DR65" s="5">
        <v>-7.050103</v>
      </c>
      <c r="DS65" s="6">
        <v>-1.5305500000000001</v>
      </c>
      <c r="DT65" s="5">
        <v>-7.2922805000000004</v>
      </c>
      <c r="DU65" s="6">
        <v>-1.5155939</v>
      </c>
      <c r="DV65" s="5">
        <v>-6.8655004000000002</v>
      </c>
      <c r="DW65" s="6">
        <v>-1.6310286000000001</v>
      </c>
      <c r="DX65" s="5">
        <v>-6.989141</v>
      </c>
      <c r="DY65" s="6">
        <v>-1.441613</v>
      </c>
      <c r="DZ65" s="5">
        <v>-7.4733090000000004</v>
      </c>
      <c r="EA65" s="6">
        <v>-1.506419</v>
      </c>
      <c r="EB65" s="5">
        <v>-7.1465860000000001</v>
      </c>
      <c r="EC65" s="6">
        <v>-1.5585599999999999</v>
      </c>
      <c r="ED65" s="5">
        <v>-7.5163970000000004</v>
      </c>
      <c r="EE65" s="6">
        <v>-1.5046839999999999</v>
      </c>
      <c r="EF65" s="5">
        <v>-7.3348019999999998</v>
      </c>
      <c r="EG65" s="6">
        <v>-1.5554110000000001</v>
      </c>
      <c r="EH65" s="5">
        <v>-7.1832513000000002</v>
      </c>
      <c r="EI65" s="6">
        <v>-1.6343103999999999</v>
      </c>
      <c r="EJ65" s="5">
        <v>-7.2101078999999997</v>
      </c>
      <c r="EK65" s="6">
        <v>-1.5797279</v>
      </c>
      <c r="EL65" s="5">
        <v>-7.0171640000000002</v>
      </c>
      <c r="EM65" s="6">
        <v>-1.4719180000000001</v>
      </c>
      <c r="EN65" s="5">
        <v>-7.7184530000000002</v>
      </c>
      <c r="EO65" s="6">
        <v>-1.5804847</v>
      </c>
      <c r="EP65" s="5">
        <v>-7.1612289999999996</v>
      </c>
      <c r="EQ65" s="6">
        <v>-1.4668369999999999</v>
      </c>
      <c r="ER65" s="5">
        <v>-7.1587800000000001</v>
      </c>
      <c r="ES65" s="6">
        <v>-1.4085681999999999</v>
      </c>
      <c r="ET65" s="5">
        <v>-6.9195200000000003</v>
      </c>
      <c r="EU65" s="6">
        <v>-1.479339</v>
      </c>
      <c r="EV65" s="5">
        <v>-7.5030118999999997</v>
      </c>
      <c r="EW65" s="6">
        <v>-1.6815439999999999</v>
      </c>
      <c r="EX65" s="5">
        <v>-7.6606247999999999</v>
      </c>
      <c r="EY65" s="6">
        <v>-1.4888777</v>
      </c>
      <c r="EZ65" s="5">
        <v>-7.4451970000000003</v>
      </c>
      <c r="FA65" s="6">
        <v>-1.490383</v>
      </c>
      <c r="FB65" s="5">
        <v>-7.4305912000000003</v>
      </c>
      <c r="FC65" s="6">
        <v>-1.4382797</v>
      </c>
      <c r="FD65" s="5">
        <v>-7.4506030000000001</v>
      </c>
      <c r="FE65" s="6">
        <v>-1.6083369999999999</v>
      </c>
      <c r="FF65" s="5">
        <v>-7.3758590000000002</v>
      </c>
      <c r="FG65" s="6">
        <v>-1.6125020000000001</v>
      </c>
      <c r="FH65" s="5">
        <v>-7.7816090000000004</v>
      </c>
      <c r="FI65" s="6">
        <v>-1.5212920000000001</v>
      </c>
      <c r="FJ65" s="5">
        <v>-6.8998840000000001</v>
      </c>
      <c r="FK65" s="6">
        <v>-1.4274990000000001</v>
      </c>
      <c r="FL65" s="5">
        <v>-7.7369944999999998</v>
      </c>
      <c r="FM65" s="6">
        <v>-1.5517071</v>
      </c>
      <c r="FN65" s="5">
        <v>-7.2393194000000003</v>
      </c>
      <c r="FO65" s="6">
        <v>-1.4314022</v>
      </c>
      <c r="FP65" s="5">
        <v>-7.490875</v>
      </c>
      <c r="FQ65" s="6">
        <v>-1.5372380000000001</v>
      </c>
      <c r="FR65" s="5">
        <v>-7.1527738999999997</v>
      </c>
      <c r="FS65" s="6">
        <v>-1.5442853999999999</v>
      </c>
      <c r="FT65" s="5">
        <v>-7.5492910000000002</v>
      </c>
      <c r="FU65" s="6">
        <v>-1.5057720000000001</v>
      </c>
      <c r="FV65" s="5">
        <v>-7.4623176999999998</v>
      </c>
      <c r="FW65" s="6">
        <v>-1.4318093999999999</v>
      </c>
      <c r="FX65" s="5">
        <v>-8.0070037000000003</v>
      </c>
      <c r="FY65" s="6">
        <v>-1.5489755999999999</v>
      </c>
      <c r="FZ65" s="5">
        <v>-7.3102111000000001</v>
      </c>
      <c r="GA65" s="6">
        <v>-1.2875741000000001</v>
      </c>
      <c r="GB65" s="5">
        <v>-7.0011749999999999</v>
      </c>
      <c r="GC65" s="6">
        <v>-1.4660839999999999</v>
      </c>
      <c r="GD65" s="257">
        <v>-7.3576189999999997</v>
      </c>
      <c r="GE65" s="258">
        <v>-1.452745</v>
      </c>
      <c r="GF65" s="257">
        <v>-7.9182471000000003</v>
      </c>
      <c r="GG65" s="258">
        <v>-1.4002805</v>
      </c>
      <c r="GH65" s="257">
        <v>-7.7397720000000003</v>
      </c>
      <c r="GI65" s="258">
        <v>-1.5940962999999999</v>
      </c>
      <c r="GJ65" s="257">
        <v>-7.487552</v>
      </c>
      <c r="GK65" s="258">
        <v>-1.518947</v>
      </c>
      <c r="GL65" s="257">
        <v>-7.8050049000000001</v>
      </c>
      <c r="GM65" s="258">
        <v>-1.4501145</v>
      </c>
      <c r="GN65" s="257">
        <v>-7.363111</v>
      </c>
      <c r="GO65" s="258">
        <v>-1.573423</v>
      </c>
      <c r="GP65" s="257">
        <v>-7.7326990000000002</v>
      </c>
      <c r="GQ65" s="258">
        <v>-1.4898549999999999</v>
      </c>
      <c r="GR65" s="257">
        <v>-7.1529449999999999</v>
      </c>
      <c r="GS65" s="258">
        <v>-1.521868</v>
      </c>
    </row>
    <row r="66" spans="2:201">
      <c r="B66" s="5">
        <v>-8.0659545000000001</v>
      </c>
      <c r="C66" s="6">
        <v>-1.1552245999999999</v>
      </c>
      <c r="D66" s="5">
        <v>-7.8727916000000002</v>
      </c>
      <c r="E66" s="6">
        <v>-1.0668299999999999</v>
      </c>
      <c r="F66" s="5">
        <v>-8.3016719999999999</v>
      </c>
      <c r="G66" s="6">
        <v>-1.251549</v>
      </c>
      <c r="H66" s="5">
        <v>-7.6046743000000001</v>
      </c>
      <c r="I66" s="6">
        <v>-1.1216649000000001</v>
      </c>
      <c r="J66" s="5">
        <v>-8.2182405000000003</v>
      </c>
      <c r="K66" s="6">
        <v>-1.131445</v>
      </c>
      <c r="L66" s="5">
        <v>-7.8972990000000003</v>
      </c>
      <c r="M66" s="6">
        <v>-1.0852539999999999</v>
      </c>
      <c r="N66" s="5">
        <v>-8.0084579999999992</v>
      </c>
      <c r="O66" s="6">
        <v>-1.2349330000000001</v>
      </c>
      <c r="P66" s="5">
        <v>-7.5355359999999996</v>
      </c>
      <c r="Q66" s="6">
        <v>-1.410609</v>
      </c>
      <c r="R66" s="5">
        <v>-7.7978744999999998</v>
      </c>
      <c r="S66" s="6">
        <v>-1.3022157000000001</v>
      </c>
      <c r="T66" s="5">
        <v>-7.737069</v>
      </c>
      <c r="U66" s="6">
        <v>-1.1191248</v>
      </c>
      <c r="V66" s="5">
        <v>-8.0948530000000005</v>
      </c>
      <c r="W66" s="6">
        <v>-1.311204</v>
      </c>
      <c r="X66" s="5">
        <v>-7.5777559999999999</v>
      </c>
      <c r="Y66" s="6">
        <v>-1.1174930000000001</v>
      </c>
      <c r="Z66" s="5">
        <v>-8.5816437000000008</v>
      </c>
      <c r="AA66" s="6">
        <v>-1.1550480999999999</v>
      </c>
      <c r="AB66" s="5">
        <v>-7.7251269999999996</v>
      </c>
      <c r="AC66" s="6">
        <v>-1.243063</v>
      </c>
      <c r="AD66" s="5">
        <v>-8.3078716999999997</v>
      </c>
      <c r="AE66" s="6">
        <v>-1.0105264</v>
      </c>
      <c r="AF66" s="5">
        <v>-8.0581879999999995</v>
      </c>
      <c r="AG66" s="6">
        <v>-1.0471950000000001</v>
      </c>
      <c r="AH66" s="5">
        <v>-8.1150479999999998</v>
      </c>
      <c r="AI66" s="6">
        <v>-1.179044</v>
      </c>
      <c r="AJ66" s="5">
        <v>-7.5097531000000002</v>
      </c>
      <c r="AK66" s="6">
        <v>-0.93253520000000001</v>
      </c>
      <c r="AL66" s="5">
        <v>-7.9477495999999999</v>
      </c>
      <c r="AM66" s="6">
        <v>-0.94046099999999999</v>
      </c>
      <c r="AN66" s="5">
        <v>-8.0861163999999999</v>
      </c>
      <c r="AO66" s="6">
        <v>-1.178877</v>
      </c>
      <c r="AP66" s="5">
        <v>-8.2409239999999997</v>
      </c>
      <c r="AQ66" s="6">
        <v>-1.1310899999999999</v>
      </c>
      <c r="AR66" s="5">
        <v>-7.7678190000000003</v>
      </c>
      <c r="AS66" s="6">
        <v>-1.2181329999999999</v>
      </c>
      <c r="AT66" s="5">
        <v>-8.2101439999999997</v>
      </c>
      <c r="AU66" s="6">
        <v>-1.1538330000000001</v>
      </c>
      <c r="AV66" s="5">
        <v>-7.8027962000000004</v>
      </c>
      <c r="AW66" s="6">
        <v>-1.0710869999999999</v>
      </c>
      <c r="AX66" s="5">
        <v>-7.638814</v>
      </c>
      <c r="AY66" s="6">
        <v>-1.5382929999999999</v>
      </c>
      <c r="AZ66" s="5">
        <v>-8.5313570999999992</v>
      </c>
      <c r="BA66" s="6">
        <v>-1.1321013</v>
      </c>
      <c r="BB66" s="5">
        <v>-7.4767918</v>
      </c>
      <c r="BC66" s="6">
        <v>-1.0807601</v>
      </c>
      <c r="BD66" s="5">
        <v>-7.9348229999999997</v>
      </c>
      <c r="BE66" s="6">
        <v>-1.1281239999999999</v>
      </c>
      <c r="BF66" s="5">
        <v>-8.1079761999999995</v>
      </c>
      <c r="BG66" s="6">
        <v>-0.99701309999999999</v>
      </c>
      <c r="BH66" s="5">
        <v>-8.3580850000000009</v>
      </c>
      <c r="BI66" s="6">
        <v>-1.3358760000000001</v>
      </c>
      <c r="BJ66" s="5">
        <v>-7.8917995000000003</v>
      </c>
      <c r="BK66" s="6">
        <v>-1.1210230999999999</v>
      </c>
      <c r="BL66" s="5">
        <v>-7.8610800000000003</v>
      </c>
      <c r="BM66" s="6">
        <v>-1.2823150000000001</v>
      </c>
      <c r="BN66" s="5">
        <v>-7.8621210000000001</v>
      </c>
      <c r="BO66" s="6">
        <v>-1.061296</v>
      </c>
      <c r="BP66" s="5">
        <v>-7.8050709999999999</v>
      </c>
      <c r="BQ66" s="6">
        <v>-1.1604589999999999</v>
      </c>
      <c r="BR66" s="5">
        <v>-7.9674019999999999</v>
      </c>
      <c r="BS66" s="6">
        <v>-1.214472</v>
      </c>
      <c r="BT66" s="5">
        <v>-7.7429329999999998</v>
      </c>
      <c r="BU66" s="6">
        <v>-1.0000309999999999</v>
      </c>
      <c r="BV66" s="5">
        <v>-7.8360124000000004</v>
      </c>
      <c r="BW66" s="6">
        <v>-1.1600215</v>
      </c>
      <c r="BX66" s="5">
        <v>-7.5696671000000002</v>
      </c>
      <c r="BY66" s="6">
        <v>-0.95967910000000001</v>
      </c>
      <c r="BZ66" s="5">
        <v>-7.6610839999999998</v>
      </c>
      <c r="CA66" s="6">
        <v>-1.232313</v>
      </c>
      <c r="CB66" s="5">
        <v>-8.1900230999999994</v>
      </c>
      <c r="CC66" s="6">
        <v>-0.97604139999999995</v>
      </c>
      <c r="CD66" s="5">
        <v>-8.1691485000000004</v>
      </c>
      <c r="CE66" s="6">
        <v>-1.1163349</v>
      </c>
      <c r="CF66" s="5">
        <v>-8.318066</v>
      </c>
      <c r="CG66" s="6">
        <v>-1.1968799999999999</v>
      </c>
      <c r="CH66" s="5">
        <v>-8.2525010000000005</v>
      </c>
      <c r="CI66" s="6">
        <v>-1.212707</v>
      </c>
      <c r="CJ66" s="5">
        <v>-8.0154139999999998</v>
      </c>
      <c r="CK66" s="6">
        <v>-1.1286240000000001</v>
      </c>
      <c r="CL66" s="5">
        <v>-8.0654909999999997</v>
      </c>
      <c r="CM66" s="6">
        <v>-1.2443489999999999</v>
      </c>
      <c r="CN66" s="5">
        <v>-7.8998780000000002</v>
      </c>
      <c r="CO66" s="6">
        <v>-1.1592530000000001</v>
      </c>
      <c r="CP66" s="5">
        <v>-7.9707774000000002</v>
      </c>
      <c r="CQ66" s="6">
        <v>-1.1546818000000001</v>
      </c>
      <c r="CR66" s="5">
        <v>-8.3837119999999992</v>
      </c>
      <c r="CS66" s="6">
        <v>-1.2847010000000001</v>
      </c>
      <c r="CT66" s="5">
        <v>-7.4440447000000001</v>
      </c>
      <c r="CU66" s="6">
        <v>-1.057957</v>
      </c>
      <c r="CV66" s="5">
        <v>-7.8975017000000003</v>
      </c>
      <c r="CW66" s="6">
        <v>-1.1085791</v>
      </c>
      <c r="CX66" s="5">
        <v>-8.4061340999999992</v>
      </c>
      <c r="CY66" s="6">
        <v>-1.1651081000000001</v>
      </c>
      <c r="CZ66" s="5">
        <v>-7.9145075</v>
      </c>
      <c r="DA66" s="6">
        <v>-1.0832021999999999</v>
      </c>
      <c r="DB66" s="5">
        <v>-8.1720600000000001</v>
      </c>
      <c r="DC66" s="6">
        <v>-1.205832</v>
      </c>
      <c r="DD66" s="5">
        <v>-7.9744080000000004</v>
      </c>
      <c r="DE66" s="6">
        <v>-1.2750790000000001</v>
      </c>
      <c r="DF66" s="5">
        <v>-7.8627402000000002</v>
      </c>
      <c r="DG66" s="6">
        <v>-1.2561665</v>
      </c>
      <c r="DH66" s="5">
        <v>-8.1910229999999995</v>
      </c>
      <c r="DI66" s="6">
        <v>-1.2704120000000001</v>
      </c>
      <c r="DJ66" s="5">
        <v>-8.1827360999999996</v>
      </c>
      <c r="DK66" s="6">
        <v>-1.0361216</v>
      </c>
      <c r="DL66" s="5">
        <v>-8.0661459999999998</v>
      </c>
      <c r="DM66" s="6">
        <v>-1.0673790000000001</v>
      </c>
      <c r="DN66" s="5">
        <v>-7.9136606</v>
      </c>
      <c r="DO66" s="6">
        <v>-0.81689730000000005</v>
      </c>
      <c r="DP66" s="5">
        <v>-7.4403633999999998</v>
      </c>
      <c r="DQ66" s="6">
        <v>-1.1486320999999999</v>
      </c>
      <c r="DR66" s="5">
        <v>-7.7348030000000003</v>
      </c>
      <c r="DS66" s="6">
        <v>-1.2788980000000001</v>
      </c>
      <c r="DT66" s="5">
        <v>-7.7418075999999996</v>
      </c>
      <c r="DU66" s="6">
        <v>-1.3133839</v>
      </c>
      <c r="DV66" s="5">
        <v>-7.5181184999999999</v>
      </c>
      <c r="DW66" s="6">
        <v>-1.2281390000000001</v>
      </c>
      <c r="DX66" s="5">
        <v>-7.4893229999999997</v>
      </c>
      <c r="DY66" s="6">
        <v>-1.2142280000000001</v>
      </c>
      <c r="DZ66" s="5">
        <v>-7.8653649999999997</v>
      </c>
      <c r="EA66" s="6">
        <v>-1.096573</v>
      </c>
      <c r="EB66" s="5">
        <v>-7.7486540000000002</v>
      </c>
      <c r="EC66" s="6">
        <v>-1.1060680000000001</v>
      </c>
      <c r="ED66" s="5">
        <v>-8.0564579999999992</v>
      </c>
      <c r="EE66" s="6">
        <v>-1.3388</v>
      </c>
      <c r="EF66" s="5">
        <v>-7.8954449999999996</v>
      </c>
      <c r="EG66" s="6">
        <v>-1.1321950000000001</v>
      </c>
      <c r="EH66" s="5">
        <v>-7.6916409999999997</v>
      </c>
      <c r="EI66" s="6">
        <v>-1.229986</v>
      </c>
      <c r="EJ66" s="5">
        <v>-7.9185578000000003</v>
      </c>
      <c r="EK66" s="6">
        <v>-1.2116183</v>
      </c>
      <c r="EL66" s="5">
        <v>-7.5301809999999998</v>
      </c>
      <c r="EM66" s="6">
        <v>-1.196143</v>
      </c>
      <c r="EN66" s="5">
        <v>-8.0471441000000006</v>
      </c>
      <c r="EO66" s="6">
        <v>-1.2386865</v>
      </c>
      <c r="EP66" s="5">
        <v>-7.6763028000000002</v>
      </c>
      <c r="EQ66" s="6">
        <v>-0.98662729999999998</v>
      </c>
      <c r="ER66" s="5">
        <v>-7.8193456000000001</v>
      </c>
      <c r="ES66" s="6">
        <v>-0.99564569999999997</v>
      </c>
      <c r="ET66" s="5">
        <v>-7.7493910000000001</v>
      </c>
      <c r="EU66" s="6">
        <v>-1.2084360000000001</v>
      </c>
      <c r="EV66" s="5">
        <v>-8.1721664999999994</v>
      </c>
      <c r="EW66" s="6">
        <v>-1.1461728</v>
      </c>
      <c r="EX66" s="5">
        <v>-8.1439705</v>
      </c>
      <c r="EY66" s="6">
        <v>-1.1477128000000001</v>
      </c>
      <c r="EZ66" s="5">
        <v>-7.890479</v>
      </c>
      <c r="FA66" s="6">
        <v>-1.130317</v>
      </c>
      <c r="FB66" s="5">
        <v>-8.0617076999999995</v>
      </c>
      <c r="FC66" s="6">
        <v>-1.0401183000000001</v>
      </c>
      <c r="FD66" s="5">
        <v>-7.9185939999999997</v>
      </c>
      <c r="FE66" s="6">
        <v>-1.4025589999999999</v>
      </c>
      <c r="FF66" s="5">
        <v>-7.871575</v>
      </c>
      <c r="FG66" s="6">
        <v>-1.1263270000000001</v>
      </c>
      <c r="FH66" s="5">
        <v>-8.0469939999999998</v>
      </c>
      <c r="FI66" s="6">
        <v>-1.2769839999999999</v>
      </c>
      <c r="FJ66" s="5">
        <v>-7.701956</v>
      </c>
      <c r="FK66" s="6">
        <v>-1.077779</v>
      </c>
      <c r="FL66" s="5">
        <v>-8.2529657000000007</v>
      </c>
      <c r="FM66" s="6">
        <v>-1.1237385</v>
      </c>
      <c r="FN66" s="5">
        <v>-7.9560788999999996</v>
      </c>
      <c r="FO66" s="6">
        <v>-1.1378060000000001</v>
      </c>
      <c r="FP66" s="5">
        <v>-8.1834749999999996</v>
      </c>
      <c r="FQ66" s="6">
        <v>-1.3693690000000001</v>
      </c>
      <c r="FR66" s="5">
        <v>-8.0000622000000003</v>
      </c>
      <c r="FS66" s="6">
        <v>-1.1281265</v>
      </c>
      <c r="FT66" s="5">
        <v>-8.0164639999999991</v>
      </c>
      <c r="FU66" s="6">
        <v>-1.2339819999999999</v>
      </c>
      <c r="FV66" s="5">
        <v>-8.1207124999999998</v>
      </c>
      <c r="FW66" s="6">
        <v>-1.2150300999999999</v>
      </c>
      <c r="FX66" s="5">
        <v>-8.3973586000000005</v>
      </c>
      <c r="FY66" s="6">
        <v>-1.3077726999999999</v>
      </c>
      <c r="FZ66" s="5">
        <v>-7.7354615999999998</v>
      </c>
      <c r="GA66" s="6">
        <v>-1.0348170999999999</v>
      </c>
      <c r="GB66" s="5">
        <v>-7.7404929999999998</v>
      </c>
      <c r="GC66" s="6">
        <v>-1.1024860000000001</v>
      </c>
      <c r="GD66" s="257">
        <v>-7.9346180000000004</v>
      </c>
      <c r="GE66" s="258">
        <v>-1.225061</v>
      </c>
      <c r="GF66" s="257">
        <v>-8.3387197999999998</v>
      </c>
      <c r="GG66" s="258">
        <v>-0.91802950000000005</v>
      </c>
      <c r="GH66" s="257">
        <v>-8.2055425999999994</v>
      </c>
      <c r="GI66" s="258">
        <v>-1.3323822999999999</v>
      </c>
      <c r="GJ66" s="257">
        <v>-8.0233910000000002</v>
      </c>
      <c r="GK66" s="258">
        <v>-1.1186259999999999</v>
      </c>
      <c r="GL66" s="257">
        <v>-8.4081027000000006</v>
      </c>
      <c r="GM66" s="258">
        <v>-0.99164059999999998</v>
      </c>
      <c r="GN66" s="257">
        <v>-7.8896629999999996</v>
      </c>
      <c r="GO66" s="258">
        <v>-1.2752429999999999</v>
      </c>
      <c r="GP66" s="257">
        <v>-7.9785690000000002</v>
      </c>
      <c r="GQ66" s="258">
        <v>-1.159041</v>
      </c>
      <c r="GR66" s="257">
        <v>-7.6055200000000003</v>
      </c>
      <c r="GS66" s="258">
        <v>-1.3042609999999999</v>
      </c>
    </row>
    <row r="67" spans="2:201">
      <c r="B67" s="5">
        <v>-8.0350385000000006</v>
      </c>
      <c r="C67" s="6">
        <v>-1.6986155999999999</v>
      </c>
      <c r="D67" s="5">
        <v>-7.7029215999999998</v>
      </c>
      <c r="E67" s="6">
        <v>-1.8346518000000001</v>
      </c>
      <c r="F67" s="5">
        <v>-7.7293599999999998</v>
      </c>
      <c r="G67" s="6">
        <v>-1.89191</v>
      </c>
      <c r="H67" s="5">
        <v>-7.1239385000000004</v>
      </c>
      <c r="I67" s="6">
        <v>-1.7662677</v>
      </c>
      <c r="J67" s="5">
        <v>-7.9377275000000003</v>
      </c>
      <c r="K67" s="6">
        <v>-1.9047323</v>
      </c>
      <c r="L67" s="5">
        <v>-7.608428</v>
      </c>
      <c r="M67" s="6">
        <v>-1.7146250000000001</v>
      </c>
      <c r="N67" s="5">
        <v>-7.6557839999999997</v>
      </c>
      <c r="O67" s="6">
        <v>-2.021083</v>
      </c>
      <c r="P67" s="5">
        <v>-7.4973000000000001</v>
      </c>
      <c r="Q67" s="6">
        <v>-1.7756430000000001</v>
      </c>
      <c r="R67" s="5">
        <v>-7.7442897999999998</v>
      </c>
      <c r="S67" s="6">
        <v>-2.0274624000000001</v>
      </c>
      <c r="T67" s="5">
        <v>-7.7890563999999998</v>
      </c>
      <c r="U67" s="6">
        <v>-1.7885821</v>
      </c>
      <c r="V67" s="5">
        <v>-7.7029350000000001</v>
      </c>
      <c r="W67" s="6">
        <v>-1.932825</v>
      </c>
      <c r="X67" s="5">
        <v>-7.4160459999999997</v>
      </c>
      <c r="Y67" s="6">
        <v>-1.77485</v>
      </c>
      <c r="Z67" s="5">
        <v>-7.8531006000000003</v>
      </c>
      <c r="AA67" s="6">
        <v>-1.818195</v>
      </c>
      <c r="AB67" s="5">
        <v>-7.3408090000000001</v>
      </c>
      <c r="AC67" s="6">
        <v>-1.8172539999999999</v>
      </c>
      <c r="AD67" s="5">
        <v>-7.9138751000000003</v>
      </c>
      <c r="AE67" s="6">
        <v>-1.6641043</v>
      </c>
      <c r="AF67" s="5">
        <v>-7.9523130000000002</v>
      </c>
      <c r="AG67" s="6">
        <v>-1.7781039999999999</v>
      </c>
      <c r="AH67" s="5">
        <v>-7.8608820000000001</v>
      </c>
      <c r="AI67" s="6">
        <v>-1.656158</v>
      </c>
      <c r="AJ67" s="5">
        <v>-7.6179553999999996</v>
      </c>
      <c r="AK67" s="6">
        <v>-1.5927624</v>
      </c>
      <c r="AL67" s="5">
        <v>-7.5754178999999997</v>
      </c>
      <c r="AM67" s="6">
        <v>-1.6588168999999999</v>
      </c>
      <c r="AN67" s="5">
        <v>-8.0422589000000002</v>
      </c>
      <c r="AO67" s="6">
        <v>-1.8266153999999999</v>
      </c>
      <c r="AP67" s="5">
        <v>-7.6101010000000002</v>
      </c>
      <c r="AQ67" s="6">
        <v>-1.8398680000000001</v>
      </c>
      <c r="AR67" s="5">
        <v>-7.5000679999999997</v>
      </c>
      <c r="AS67" s="6">
        <v>-1.702901</v>
      </c>
      <c r="AT67" s="5">
        <v>-8.1617339999999992</v>
      </c>
      <c r="AU67" s="6">
        <v>-1.675284</v>
      </c>
      <c r="AV67" s="5">
        <v>-7.5264949999999997</v>
      </c>
      <c r="AW67" s="6">
        <v>-1.5996083999999999</v>
      </c>
      <c r="AX67" s="5">
        <v>-7.3379950000000003</v>
      </c>
      <c r="AY67" s="6">
        <v>-1.951193</v>
      </c>
      <c r="AZ67" s="5">
        <v>-8.0671564</v>
      </c>
      <c r="BA67" s="6">
        <v>-1.8230698000000001</v>
      </c>
      <c r="BB67" s="5">
        <v>-7.2777320999999997</v>
      </c>
      <c r="BC67" s="6">
        <v>-1.696204</v>
      </c>
      <c r="BD67" s="5">
        <v>-7.7561439999999999</v>
      </c>
      <c r="BE67" s="6">
        <v>-1.784008</v>
      </c>
      <c r="BF67" s="5">
        <v>-7.9763577999999997</v>
      </c>
      <c r="BG67" s="6">
        <v>-1.6674642</v>
      </c>
      <c r="BH67" s="5">
        <v>-8.0927629999999997</v>
      </c>
      <c r="BI67" s="6">
        <v>-1.9768250000000001</v>
      </c>
      <c r="BJ67" s="5">
        <v>-7.5000128000000004</v>
      </c>
      <c r="BK67" s="6">
        <v>-1.5477158</v>
      </c>
      <c r="BL67" s="5">
        <v>-7.704008</v>
      </c>
      <c r="BM67" s="6">
        <v>-1.736847</v>
      </c>
      <c r="BN67" s="5">
        <v>-7.5446879999999998</v>
      </c>
      <c r="BO67" s="6">
        <v>-1.7447140000000001</v>
      </c>
      <c r="BP67" s="5">
        <v>-7.648123</v>
      </c>
      <c r="BQ67" s="6">
        <v>-1.8506560000000001</v>
      </c>
      <c r="BR67" s="5">
        <v>-7.5171659999999996</v>
      </c>
      <c r="BS67" s="6">
        <v>-1.778672</v>
      </c>
      <c r="BT67" s="5">
        <v>-7.5688560000000003</v>
      </c>
      <c r="BU67" s="6">
        <v>-1.706172</v>
      </c>
      <c r="BV67" s="5">
        <v>-7.6814206</v>
      </c>
      <c r="BW67" s="6">
        <v>-1.7220922000000001</v>
      </c>
      <c r="BX67" s="5">
        <v>-7.3250349999999997</v>
      </c>
      <c r="BY67" s="6">
        <v>-1.6620633</v>
      </c>
      <c r="BZ67" s="5">
        <v>-7.6569659999999997</v>
      </c>
      <c r="CA67" s="6">
        <v>-1.959554</v>
      </c>
      <c r="CB67" s="5">
        <v>-7.9819928999999998</v>
      </c>
      <c r="CC67" s="6">
        <v>-1.6617401000000001</v>
      </c>
      <c r="CD67" s="5">
        <v>-7.8556793000000003</v>
      </c>
      <c r="CE67" s="6">
        <v>-1.8005188000000001</v>
      </c>
      <c r="CF67" s="5">
        <v>-7.9714369999999999</v>
      </c>
      <c r="CG67" s="6">
        <v>-1.6666829999999999</v>
      </c>
      <c r="CH67" s="5">
        <v>-7.9740320000000002</v>
      </c>
      <c r="CI67" s="6">
        <v>-1.933783</v>
      </c>
      <c r="CJ67" s="5">
        <v>-7.6884410000000001</v>
      </c>
      <c r="CK67" s="6">
        <v>-1.7672000000000001</v>
      </c>
      <c r="CL67" s="5">
        <v>-7.6195930000000001</v>
      </c>
      <c r="CM67" s="6">
        <v>-1.9142520000000001</v>
      </c>
      <c r="CN67" s="5">
        <v>-7.5795089999999998</v>
      </c>
      <c r="CO67" s="6">
        <v>-1.813096</v>
      </c>
      <c r="CP67" s="5">
        <v>-7.6716896999999999</v>
      </c>
      <c r="CQ67" s="6">
        <v>-1.7348429999999999</v>
      </c>
      <c r="CR67" s="5">
        <v>-7.943721</v>
      </c>
      <c r="CS67" s="6">
        <v>-1.8786890000000001</v>
      </c>
      <c r="CT67" s="5">
        <v>-7.0324366999999999</v>
      </c>
      <c r="CU67" s="6">
        <v>-1.7200895</v>
      </c>
      <c r="CV67" s="5">
        <v>-7.2691489999999996</v>
      </c>
      <c r="CW67" s="6">
        <v>-1.8474470000000001</v>
      </c>
      <c r="CX67" s="5">
        <v>-8.1270252999999997</v>
      </c>
      <c r="CY67" s="6">
        <v>-1.7429577000000001</v>
      </c>
      <c r="CZ67" s="5">
        <v>-7.6974181000000002</v>
      </c>
      <c r="DA67" s="6">
        <v>-1.7763002999999999</v>
      </c>
      <c r="DB67" s="5">
        <v>-7.9903000000000004</v>
      </c>
      <c r="DC67" s="6">
        <v>-1.7721519999999999</v>
      </c>
      <c r="DD67" s="5">
        <v>-7.5156179999999999</v>
      </c>
      <c r="DE67" s="6">
        <v>-1.8312889999999999</v>
      </c>
      <c r="DF67" s="5">
        <v>-7.5789675000000001</v>
      </c>
      <c r="DG67" s="6">
        <v>-1.8733827999999999</v>
      </c>
      <c r="DH67" s="5">
        <v>-7.7483690000000003</v>
      </c>
      <c r="DI67" s="6">
        <v>-1.8172349999999999</v>
      </c>
      <c r="DJ67" s="5">
        <v>-7.6040888999999998</v>
      </c>
      <c r="DK67" s="6">
        <v>-1.7277526999999999</v>
      </c>
      <c r="DL67" s="5">
        <v>-7.9068759999999996</v>
      </c>
      <c r="DM67" s="6">
        <v>-1.5187660000000001</v>
      </c>
      <c r="DN67" s="5">
        <v>-7.8452162999999997</v>
      </c>
      <c r="DO67" s="6">
        <v>-1.6994754999999999</v>
      </c>
      <c r="DP67" s="5">
        <v>-7.1278490999999997</v>
      </c>
      <c r="DQ67" s="6">
        <v>-1.7633567000000001</v>
      </c>
      <c r="DR67" s="5">
        <v>-7.4637270000000004</v>
      </c>
      <c r="DS67" s="6">
        <v>-1.8353269999999999</v>
      </c>
      <c r="DT67" s="5">
        <v>-7.5665085999999997</v>
      </c>
      <c r="DU67" s="6">
        <v>-1.8706741</v>
      </c>
      <c r="DV67" s="5">
        <v>-7.2214831000000004</v>
      </c>
      <c r="DW67" s="6">
        <v>-1.7323808000000001</v>
      </c>
      <c r="DX67" s="5">
        <v>-7.2016489999999997</v>
      </c>
      <c r="DY67" s="6">
        <v>-1.5981780000000001</v>
      </c>
      <c r="DZ67" s="5">
        <v>-7.7507390000000003</v>
      </c>
      <c r="EA67" s="6">
        <v>-1.8543179999999999</v>
      </c>
      <c r="EB67" s="5">
        <v>-7.4462289999999998</v>
      </c>
      <c r="EC67" s="6">
        <v>-1.864266</v>
      </c>
      <c r="ED67" s="5">
        <v>-8.0148650000000004</v>
      </c>
      <c r="EE67" s="6">
        <v>-1.9398299999999999</v>
      </c>
      <c r="EF67" s="5">
        <v>-7.6441169999999996</v>
      </c>
      <c r="EG67" s="6">
        <v>-1.8183609999999999</v>
      </c>
      <c r="EH67" s="5">
        <v>-7.3483711999999999</v>
      </c>
      <c r="EI67" s="6">
        <v>-1.7114891000000001</v>
      </c>
      <c r="EJ67" s="5">
        <v>-7.8802301999999997</v>
      </c>
      <c r="EK67" s="6">
        <v>-1.8751625999999999</v>
      </c>
      <c r="EL67" s="5">
        <v>-7.3077079999999999</v>
      </c>
      <c r="EM67" s="6">
        <v>-1.8484350000000001</v>
      </c>
      <c r="EN67" s="5">
        <v>-7.7982665000000004</v>
      </c>
      <c r="EO67" s="6">
        <v>-1.8510655</v>
      </c>
      <c r="EP67" s="5">
        <v>-7.6203615999999998</v>
      </c>
      <c r="EQ67" s="6">
        <v>-1.7172822999999999</v>
      </c>
      <c r="ER67" s="5">
        <v>-7.9214690000000001</v>
      </c>
      <c r="ES67" s="6">
        <v>-1.7335149999999999</v>
      </c>
      <c r="ET67" s="5">
        <v>-7.6961329999999997</v>
      </c>
      <c r="EU67" s="6">
        <v>-1.8906289999999999</v>
      </c>
      <c r="EV67" s="5">
        <v>-8.1784926999999996</v>
      </c>
      <c r="EW67" s="6">
        <v>-1.8022103</v>
      </c>
      <c r="EX67" s="5">
        <v>-7.8337779000000003</v>
      </c>
      <c r="EY67" s="6">
        <v>-1.8973715</v>
      </c>
      <c r="EZ67" s="5">
        <v>-7.5722839999999998</v>
      </c>
      <c r="FA67" s="6">
        <v>-1.7818780000000001</v>
      </c>
      <c r="FB67" s="5">
        <v>-7.8305271000000003</v>
      </c>
      <c r="FC67" s="6">
        <v>-1.8048150000000001</v>
      </c>
      <c r="FD67" s="5">
        <v>-7.7931239999999997</v>
      </c>
      <c r="FE67" s="6">
        <v>-1.8424320000000001</v>
      </c>
      <c r="FF67" s="5">
        <v>-7.5170810000000001</v>
      </c>
      <c r="FG67" s="6">
        <v>-1.75335</v>
      </c>
      <c r="FH67" s="5">
        <v>-7.821364</v>
      </c>
      <c r="FI67" s="6">
        <v>-1.8318369999999999</v>
      </c>
      <c r="FJ67" s="5">
        <v>-7.389875</v>
      </c>
      <c r="FK67" s="6">
        <v>-1.7761769999999999</v>
      </c>
      <c r="FL67" s="5">
        <v>-7.8514030000000004</v>
      </c>
      <c r="FM67" s="6">
        <v>-1.7801157000000001</v>
      </c>
      <c r="FN67" s="5">
        <v>-7.6056153000000002</v>
      </c>
      <c r="FO67" s="6">
        <v>-1.6004796999999999</v>
      </c>
      <c r="FP67" s="5">
        <v>-7.8052869999999999</v>
      </c>
      <c r="FQ67" s="6">
        <v>-1.860284</v>
      </c>
      <c r="FR67" s="5">
        <v>-7.6082204000000004</v>
      </c>
      <c r="FS67" s="6">
        <v>-1.801706</v>
      </c>
      <c r="FT67" s="5">
        <v>-7.7485140000000001</v>
      </c>
      <c r="FU67" s="6">
        <v>-1.67994</v>
      </c>
      <c r="FV67" s="5">
        <v>-7.9412037</v>
      </c>
      <c r="FW67" s="6">
        <v>-1.9101843999999999</v>
      </c>
      <c r="FX67" s="5">
        <v>-7.6754747999999999</v>
      </c>
      <c r="FY67" s="6">
        <v>-1.7838643999999999</v>
      </c>
      <c r="FZ67" s="5">
        <v>-7.6459017999999999</v>
      </c>
      <c r="GA67" s="6">
        <v>-1.6833594000000001</v>
      </c>
      <c r="GB67" s="5">
        <v>-7.4445040000000002</v>
      </c>
      <c r="GC67" s="6">
        <v>-1.7303310000000001</v>
      </c>
      <c r="GD67" s="257">
        <v>-7.4412770000000004</v>
      </c>
      <c r="GE67" s="258">
        <v>-1.8872329999999999</v>
      </c>
      <c r="GF67" s="257">
        <v>-8.0170823000000002</v>
      </c>
      <c r="GG67" s="258">
        <v>-1.6194617</v>
      </c>
      <c r="GH67" s="257">
        <v>-8.0548970000000004</v>
      </c>
      <c r="GI67" s="258">
        <v>-1.8704054000000001</v>
      </c>
      <c r="GJ67" s="257">
        <v>-7.4473859999999998</v>
      </c>
      <c r="GK67" s="258">
        <v>-1.7170240000000001</v>
      </c>
      <c r="GL67" s="257">
        <v>-7.9651981999999997</v>
      </c>
      <c r="GM67" s="258">
        <v>-1.6963946999999999</v>
      </c>
      <c r="GN67" s="257">
        <v>-7.5877179999999997</v>
      </c>
      <c r="GO67" s="258">
        <v>-1.784016</v>
      </c>
      <c r="GP67" s="257">
        <v>-7.8658020000000004</v>
      </c>
      <c r="GQ67" s="258">
        <v>-1.916501</v>
      </c>
      <c r="GR67" s="257">
        <v>-7.2755140000000003</v>
      </c>
      <c r="GS67" s="258">
        <v>-1.801723</v>
      </c>
    </row>
    <row r="68" spans="2:201">
      <c r="B68" s="5">
        <v>-8.2650401000000002</v>
      </c>
      <c r="C68" s="6">
        <v>-1.5035035999999999</v>
      </c>
      <c r="D68" s="5">
        <v>-8.1014098000000008</v>
      </c>
      <c r="E68" s="6">
        <v>-1.3144688</v>
      </c>
      <c r="F68" s="5">
        <v>-8.1141380000000005</v>
      </c>
      <c r="G68" s="6">
        <v>-1.5447200000000001</v>
      </c>
      <c r="H68" s="5">
        <v>-7.2848800999999996</v>
      </c>
      <c r="I68" s="6">
        <v>-1.3289012</v>
      </c>
      <c r="J68" s="5">
        <v>-7.7699027999999997</v>
      </c>
      <c r="K68" s="6">
        <v>-1.5542087</v>
      </c>
      <c r="L68" s="5">
        <v>-7.8910030000000004</v>
      </c>
      <c r="M68" s="6">
        <v>-1.3968149999999999</v>
      </c>
      <c r="N68" s="5">
        <v>-7.8310810000000002</v>
      </c>
      <c r="O68" s="6">
        <v>-1.6132340000000001</v>
      </c>
      <c r="P68" s="5">
        <v>-7.393834</v>
      </c>
      <c r="Q68" s="6">
        <v>-1.390749</v>
      </c>
      <c r="R68" s="5">
        <v>-7.9504770000000002</v>
      </c>
      <c r="S68" s="6">
        <v>-1.5102749</v>
      </c>
      <c r="T68" s="5">
        <v>-7.7526801000000001</v>
      </c>
      <c r="U68" s="6">
        <v>-1.4833379</v>
      </c>
      <c r="V68" s="5">
        <v>-7.9073190000000002</v>
      </c>
      <c r="W68" s="6">
        <v>-1.462467</v>
      </c>
      <c r="X68" s="5">
        <v>-7.7898750000000003</v>
      </c>
      <c r="Y68" s="6">
        <v>-1.3753960000000001</v>
      </c>
      <c r="Z68" s="5">
        <v>-8.1643589999999993</v>
      </c>
      <c r="AA68" s="6">
        <v>-1.4955748</v>
      </c>
      <c r="AB68" s="5">
        <v>-7.3712650000000002</v>
      </c>
      <c r="AC68" s="6">
        <v>-1.460331</v>
      </c>
      <c r="AD68" s="5">
        <v>-7.9719632000000002</v>
      </c>
      <c r="AE68" s="6">
        <v>-1.3879254000000001</v>
      </c>
      <c r="AF68" s="5">
        <v>-8.0170390000000005</v>
      </c>
      <c r="AG68" s="6">
        <v>-1.4613780000000001</v>
      </c>
      <c r="AH68" s="5">
        <v>-7.6285530000000001</v>
      </c>
      <c r="AI68" s="6">
        <v>-1.4619960000000001</v>
      </c>
      <c r="AJ68" s="5">
        <v>-7.7362004999999998</v>
      </c>
      <c r="AK68" s="6">
        <v>-1.3799513000000001</v>
      </c>
      <c r="AL68" s="5">
        <v>-7.8914426000000004</v>
      </c>
      <c r="AM68" s="6">
        <v>-1.3348918999999999</v>
      </c>
      <c r="AN68" s="5">
        <v>-8.1358450999999992</v>
      </c>
      <c r="AO68" s="6">
        <v>-1.3682468000000001</v>
      </c>
      <c r="AP68" s="5">
        <v>-7.8285280000000004</v>
      </c>
      <c r="AQ68" s="6">
        <v>-1.492157</v>
      </c>
      <c r="AR68" s="5">
        <v>-7.656288</v>
      </c>
      <c r="AS68" s="6">
        <v>-1.392293</v>
      </c>
      <c r="AT68" s="5">
        <v>-8.1311110000000006</v>
      </c>
      <c r="AU68" s="6">
        <v>-1.6822550000000001</v>
      </c>
      <c r="AV68" s="5">
        <v>-7.9217307000000003</v>
      </c>
      <c r="AW68" s="6">
        <v>-1.3873243</v>
      </c>
      <c r="AX68" s="5">
        <v>-7.603059</v>
      </c>
      <c r="AY68" s="6">
        <v>-1.5803179999999999</v>
      </c>
      <c r="AZ68" s="5">
        <v>-8.1762288000000005</v>
      </c>
      <c r="BA68" s="6">
        <v>-1.3197254</v>
      </c>
      <c r="BB68" s="5">
        <v>-7.3277549999999998</v>
      </c>
      <c r="BC68" s="6">
        <v>-1.4041787999999999</v>
      </c>
      <c r="BD68" s="5">
        <v>-7.9799629999999997</v>
      </c>
      <c r="BE68" s="6">
        <v>-1.49638</v>
      </c>
      <c r="BF68" s="5">
        <v>-8.0797708000000004</v>
      </c>
      <c r="BG68" s="6">
        <v>-1.4370904</v>
      </c>
      <c r="BH68" s="5">
        <v>-8.2247380000000003</v>
      </c>
      <c r="BI68" s="6">
        <v>-1.612471</v>
      </c>
      <c r="BJ68" s="5">
        <v>-8.0021973000000006</v>
      </c>
      <c r="BK68" s="6">
        <v>-1.3940421000000001</v>
      </c>
      <c r="BL68" s="5">
        <v>-8.0452399999999997</v>
      </c>
      <c r="BM68" s="6">
        <v>-1.4709319999999999</v>
      </c>
      <c r="BN68" s="5">
        <v>-7.6899009999999999</v>
      </c>
      <c r="BO68" s="6">
        <v>-1.3210360000000001</v>
      </c>
      <c r="BP68" s="5">
        <v>-7.8556860000000004</v>
      </c>
      <c r="BQ68" s="6">
        <v>-1.474383</v>
      </c>
      <c r="BR68" s="5">
        <v>-7.686293</v>
      </c>
      <c r="BS68" s="6">
        <v>-1.4017660000000001</v>
      </c>
      <c r="BT68" s="5">
        <v>-7.9580039999999999</v>
      </c>
      <c r="BU68" s="6">
        <v>-1.455508</v>
      </c>
      <c r="BV68" s="5">
        <v>-7.7752714999999997</v>
      </c>
      <c r="BW68" s="6">
        <v>-1.4550076000000001</v>
      </c>
      <c r="BX68" s="5">
        <v>-7.6173472000000002</v>
      </c>
      <c r="BY68" s="6">
        <v>-1.3133462</v>
      </c>
      <c r="BZ68" s="5">
        <v>-7.5056609999999999</v>
      </c>
      <c r="CA68" s="6">
        <v>-1.55362</v>
      </c>
      <c r="CB68" s="5">
        <v>-8.0640111000000001</v>
      </c>
      <c r="CC68" s="6">
        <v>-1.3544419999999999</v>
      </c>
      <c r="CD68" s="5">
        <v>-7.9986984999999997</v>
      </c>
      <c r="CE68" s="6">
        <v>-1.4944374</v>
      </c>
      <c r="CF68" s="5">
        <v>-7.9633700000000003</v>
      </c>
      <c r="CG68" s="6">
        <v>-1.4291480000000001</v>
      </c>
      <c r="CH68" s="5">
        <v>-8.3415379999999999</v>
      </c>
      <c r="CI68" s="6">
        <v>-1.5225280000000001</v>
      </c>
      <c r="CJ68" s="5">
        <v>-7.9983700000000004</v>
      </c>
      <c r="CK68" s="6">
        <v>-1.4183269999999999</v>
      </c>
      <c r="CL68" s="5">
        <v>-7.9502769999999998</v>
      </c>
      <c r="CM68" s="6">
        <v>-1.571226</v>
      </c>
      <c r="CN68" s="5">
        <v>-7.926952</v>
      </c>
      <c r="CO68" s="6">
        <v>-1.4364170000000001</v>
      </c>
      <c r="CP68" s="5">
        <v>-7.7983485999999997</v>
      </c>
      <c r="CQ68" s="6">
        <v>-1.4410858</v>
      </c>
      <c r="CR68" s="5">
        <v>-8.4950849999999996</v>
      </c>
      <c r="CS68" s="6">
        <v>-1.476934</v>
      </c>
      <c r="CT68" s="5">
        <v>-7.2227493000000003</v>
      </c>
      <c r="CU68" s="6">
        <v>-1.5077754000000001</v>
      </c>
      <c r="CV68" s="5">
        <v>-7.6663553999999996</v>
      </c>
      <c r="CW68" s="6">
        <v>-1.4571679</v>
      </c>
      <c r="CX68" s="5">
        <v>-8.4546522</v>
      </c>
      <c r="CY68" s="6">
        <v>-1.3893215999999999</v>
      </c>
      <c r="CZ68" s="5">
        <v>-8.1001496999999993</v>
      </c>
      <c r="DA68" s="6">
        <v>-1.3947472000000001</v>
      </c>
      <c r="DB68" s="5">
        <v>-8.0919570000000007</v>
      </c>
      <c r="DC68" s="6">
        <v>-1.436023</v>
      </c>
      <c r="DD68" s="5">
        <v>-7.7018839999999997</v>
      </c>
      <c r="DE68" s="6">
        <v>-1.5363059999999999</v>
      </c>
      <c r="DF68" s="5">
        <v>-7.7195798</v>
      </c>
      <c r="DG68" s="6">
        <v>-1.5217942</v>
      </c>
      <c r="DH68" s="5">
        <v>-8.2315129999999996</v>
      </c>
      <c r="DI68" s="6">
        <v>-1.432626</v>
      </c>
      <c r="DJ68" s="5">
        <v>-7.7803079000000004</v>
      </c>
      <c r="DK68" s="6">
        <v>-1.4652708999999999</v>
      </c>
      <c r="DL68" s="5">
        <v>-7.8016740000000002</v>
      </c>
      <c r="DM68" s="6">
        <v>-1.3901129999999999</v>
      </c>
      <c r="DN68" s="5">
        <v>-7.9930120000000002</v>
      </c>
      <c r="DO68" s="6">
        <v>-1.3571203999999999</v>
      </c>
      <c r="DP68" s="5">
        <v>-7.4158315999999997</v>
      </c>
      <c r="DQ68" s="6">
        <v>-1.4657639</v>
      </c>
      <c r="DR68" s="5">
        <v>-7.800351</v>
      </c>
      <c r="DS68" s="6">
        <v>-1.453708</v>
      </c>
      <c r="DT68" s="5">
        <v>-7.7757857000000001</v>
      </c>
      <c r="DU68" s="6">
        <v>-1.7484328</v>
      </c>
      <c r="DV68" s="5">
        <v>-7.6910318000000002</v>
      </c>
      <c r="DW68" s="6">
        <v>-1.4549734000000001</v>
      </c>
      <c r="DX68" s="5">
        <v>-7.5303360000000001</v>
      </c>
      <c r="DY68" s="6">
        <v>-1.3654379999999999</v>
      </c>
      <c r="DZ68" s="5">
        <v>-7.9735670000000001</v>
      </c>
      <c r="EA68" s="6">
        <v>-1.3876390000000001</v>
      </c>
      <c r="EB68" s="5">
        <v>-7.6655509999999998</v>
      </c>
      <c r="EC68" s="6">
        <v>-1.3762460000000001</v>
      </c>
      <c r="ED68" s="5">
        <v>-8.1004570000000005</v>
      </c>
      <c r="EE68" s="6">
        <v>-1.553904</v>
      </c>
      <c r="EF68" s="5">
        <v>-8.1354670000000002</v>
      </c>
      <c r="EG68" s="6">
        <v>-1.5254650000000001</v>
      </c>
      <c r="EH68" s="5">
        <v>-7.5838706</v>
      </c>
      <c r="EI68" s="6">
        <v>-1.5909584000000001</v>
      </c>
      <c r="EJ68" s="5">
        <v>-8.0448874999999997</v>
      </c>
      <c r="EK68" s="6">
        <v>-1.3767841000000001</v>
      </c>
      <c r="EL68" s="5">
        <v>-7.6245849999999997</v>
      </c>
      <c r="EM68" s="6">
        <v>-1.47193</v>
      </c>
      <c r="EN68" s="5">
        <v>-7.9804547000000001</v>
      </c>
      <c r="EO68" s="6">
        <v>-1.4960264999999999</v>
      </c>
      <c r="EP68" s="5">
        <v>-7.4743791000000002</v>
      </c>
      <c r="EQ68" s="6">
        <v>-1.3294452000000001</v>
      </c>
      <c r="ER68" s="5">
        <v>-8.2128297000000003</v>
      </c>
      <c r="ES68" s="6">
        <v>-1.3186163</v>
      </c>
      <c r="ET68" s="5">
        <v>-7.8999889999999997</v>
      </c>
      <c r="EU68" s="6">
        <v>-1.52525</v>
      </c>
      <c r="EV68" s="5">
        <v>-8.0108432000000001</v>
      </c>
      <c r="EW68" s="6">
        <v>-1.4859715</v>
      </c>
      <c r="EX68" s="5">
        <v>-7.9679472999999996</v>
      </c>
      <c r="EY68" s="6">
        <v>-1.4124804</v>
      </c>
      <c r="EZ68" s="5">
        <v>-7.864363</v>
      </c>
      <c r="FA68" s="6">
        <v>-1.518904</v>
      </c>
      <c r="FB68" s="5">
        <v>-7.9975784000000001</v>
      </c>
      <c r="FC68" s="6">
        <v>-1.4831052</v>
      </c>
      <c r="FD68" s="5">
        <v>-7.7165730000000003</v>
      </c>
      <c r="FE68" s="6">
        <v>-1.579742</v>
      </c>
      <c r="FF68" s="5">
        <v>-7.8305119999999997</v>
      </c>
      <c r="FG68" s="6">
        <v>-1.6740839999999999</v>
      </c>
      <c r="FH68" s="5">
        <v>-8.0568810000000006</v>
      </c>
      <c r="FI68" s="6">
        <v>-1.448353</v>
      </c>
      <c r="FJ68" s="5">
        <v>-7.7698410000000004</v>
      </c>
      <c r="FK68" s="6">
        <v>-1.406161</v>
      </c>
      <c r="FL68" s="5">
        <v>-7.8253658000000001</v>
      </c>
      <c r="FM68" s="6">
        <v>-1.4105976</v>
      </c>
      <c r="FN68" s="5">
        <v>-7.8623390999999998</v>
      </c>
      <c r="FO68" s="6">
        <v>-1.3306218999999999</v>
      </c>
      <c r="FP68" s="5">
        <v>-7.9405910000000004</v>
      </c>
      <c r="FQ68" s="6">
        <v>-1.6789879999999999</v>
      </c>
      <c r="FR68" s="5">
        <v>-7.5188180999999998</v>
      </c>
      <c r="FS68" s="6">
        <v>-1.2581108999999999</v>
      </c>
      <c r="FT68" s="5">
        <v>-8.0940379999999994</v>
      </c>
      <c r="FU68" s="6">
        <v>-1.4347799999999999</v>
      </c>
      <c r="FV68" s="5">
        <v>-7.8965066000000004</v>
      </c>
      <c r="FW68" s="6">
        <v>-1.5221979999999999</v>
      </c>
      <c r="FX68" s="5">
        <v>-7.9895259000000003</v>
      </c>
      <c r="FY68" s="6">
        <v>-1.3147903999999999</v>
      </c>
      <c r="FZ68" s="5">
        <v>-7.6677036999999997</v>
      </c>
      <c r="GA68" s="6">
        <v>-1.3801197999999999</v>
      </c>
      <c r="GB68" s="5">
        <v>-7.4934570000000003</v>
      </c>
      <c r="GC68" s="6">
        <v>-1.4686129999999999</v>
      </c>
      <c r="GD68" s="257">
        <v>-7.7509880000000004</v>
      </c>
      <c r="GE68" s="258">
        <v>-1.4149849999999999</v>
      </c>
      <c r="GF68" s="257">
        <v>-8.1730862999999996</v>
      </c>
      <c r="GG68" s="258">
        <v>-1.4089406</v>
      </c>
      <c r="GH68" s="257">
        <v>-7.9664530999999998</v>
      </c>
      <c r="GI68" s="258">
        <v>-1.4678689</v>
      </c>
      <c r="GJ68" s="257">
        <v>-7.5175619999999999</v>
      </c>
      <c r="GK68" s="258">
        <v>-1.504364</v>
      </c>
      <c r="GL68" s="257">
        <v>-8.2009307000000007</v>
      </c>
      <c r="GM68" s="258">
        <v>-1.2878099000000001</v>
      </c>
      <c r="GN68" s="257">
        <v>-7.59274</v>
      </c>
      <c r="GO68" s="258">
        <v>-1.5179009999999999</v>
      </c>
      <c r="GP68" s="257">
        <v>-7.9637989999999999</v>
      </c>
      <c r="GQ68" s="258">
        <v>-1.5447820000000001</v>
      </c>
      <c r="GR68" s="257">
        <v>-7.5331039999999998</v>
      </c>
      <c r="GS68" s="258">
        <v>-1.3706229999999999</v>
      </c>
    </row>
    <row r="69" spans="2:201">
      <c r="B69" s="5">
        <v>-8.5180106999999996</v>
      </c>
      <c r="C69" s="6">
        <v>-1.7313159</v>
      </c>
      <c r="D69" s="5">
        <v>-8.2180759999999999</v>
      </c>
      <c r="E69" s="6">
        <v>-1.6912469999999999</v>
      </c>
      <c r="F69" s="5">
        <v>-8.3121159999999996</v>
      </c>
      <c r="G69" s="6">
        <v>-1.822975</v>
      </c>
      <c r="H69" s="5">
        <v>-7.8266553999999999</v>
      </c>
      <c r="I69" s="6">
        <v>-1.7166570999999999</v>
      </c>
      <c r="J69" s="5">
        <v>-8.2097865999999993</v>
      </c>
      <c r="K69" s="6">
        <v>-1.837796</v>
      </c>
      <c r="L69" s="5">
        <v>-8.2074479999999994</v>
      </c>
      <c r="M69" s="6">
        <v>-1.8909800000000001</v>
      </c>
      <c r="N69" s="5">
        <v>-8.2572399999999995</v>
      </c>
      <c r="O69" s="6">
        <v>-1.902792</v>
      </c>
      <c r="P69" s="5">
        <v>-7.8900829999999997</v>
      </c>
      <c r="Q69" s="6">
        <v>-1.785758</v>
      </c>
      <c r="R69" s="5">
        <v>-8.3877366999999996</v>
      </c>
      <c r="S69" s="6">
        <v>-1.8610165999999999</v>
      </c>
      <c r="T69" s="5">
        <v>-8.0296602999999998</v>
      </c>
      <c r="U69" s="6">
        <v>-1.8912313999999999</v>
      </c>
      <c r="V69" s="5">
        <v>-8.2872959999999996</v>
      </c>
      <c r="W69" s="6">
        <v>-2.02563</v>
      </c>
      <c r="X69" s="5">
        <v>-8.0423100000000005</v>
      </c>
      <c r="Y69" s="6">
        <v>-1.78572</v>
      </c>
      <c r="Z69" s="5">
        <v>-8.6135591999999992</v>
      </c>
      <c r="AA69" s="6">
        <v>-1.7441795</v>
      </c>
      <c r="AB69" s="5">
        <v>-7.6948410000000003</v>
      </c>
      <c r="AC69" s="6">
        <v>-1.7538130000000001</v>
      </c>
      <c r="AD69" s="5">
        <v>-8.2917036</v>
      </c>
      <c r="AE69" s="6">
        <v>-1.7217689</v>
      </c>
      <c r="AF69" s="5">
        <v>-8.3893570000000004</v>
      </c>
      <c r="AG69" s="6">
        <v>-1.7115929999999999</v>
      </c>
      <c r="AH69" s="5">
        <v>-8.3006480000000007</v>
      </c>
      <c r="AI69" s="6">
        <v>-1.6680330000000001</v>
      </c>
      <c r="AJ69" s="5">
        <v>-8.1447316000000001</v>
      </c>
      <c r="AK69" s="6">
        <v>-1.737536</v>
      </c>
      <c r="AL69" s="5">
        <v>-8.1796255000000002</v>
      </c>
      <c r="AM69" s="6">
        <v>-1.6300060999999999</v>
      </c>
      <c r="AN69" s="5">
        <v>-8.5083926000000005</v>
      </c>
      <c r="AO69" s="6">
        <v>-1.8373664000000001</v>
      </c>
      <c r="AP69" s="5">
        <v>-8.3308610000000005</v>
      </c>
      <c r="AQ69" s="6">
        <v>-1.810308</v>
      </c>
      <c r="AR69" s="5">
        <v>-8.0841329999999996</v>
      </c>
      <c r="AS69" s="6">
        <v>-1.726221</v>
      </c>
      <c r="AT69" s="5">
        <v>-8.3978999999999999</v>
      </c>
      <c r="AU69" s="6">
        <v>-1.7634730000000001</v>
      </c>
      <c r="AV69" s="5">
        <v>-8.1620804000000007</v>
      </c>
      <c r="AW69" s="6">
        <v>-1.6434154000000001</v>
      </c>
      <c r="AX69" s="5">
        <v>-8.1067470000000004</v>
      </c>
      <c r="AY69" s="6">
        <v>-1.9714400000000001</v>
      </c>
      <c r="AZ69" s="5">
        <v>-8.4931829000000008</v>
      </c>
      <c r="BA69" s="6">
        <v>-1.8430811</v>
      </c>
      <c r="BB69" s="5">
        <v>-7.8054927000000003</v>
      </c>
      <c r="BC69" s="6">
        <v>-1.7611607</v>
      </c>
      <c r="BD69" s="5">
        <v>-8.3794269999999997</v>
      </c>
      <c r="BE69" s="6">
        <v>-1.8335189999999999</v>
      </c>
      <c r="BF69" s="5">
        <v>-8.4370706000000002</v>
      </c>
      <c r="BG69" s="6">
        <v>-1.7090162</v>
      </c>
      <c r="BH69" s="5">
        <v>-8.6484670000000001</v>
      </c>
      <c r="BI69" s="6">
        <v>-1.9330700000000001</v>
      </c>
      <c r="BJ69" s="5">
        <v>-8.2402092000000007</v>
      </c>
      <c r="BK69" s="6">
        <v>-1.5263076</v>
      </c>
      <c r="BL69" s="5">
        <v>-8.2529660000000007</v>
      </c>
      <c r="BM69" s="6">
        <v>-1.872517</v>
      </c>
      <c r="BN69" s="5">
        <v>-8.1801290000000009</v>
      </c>
      <c r="BO69" s="6">
        <v>-1.780829</v>
      </c>
      <c r="BP69" s="5">
        <v>-8.1990850000000002</v>
      </c>
      <c r="BQ69" s="6">
        <v>-1.701006</v>
      </c>
      <c r="BR69" s="5">
        <v>-7.9238179999999998</v>
      </c>
      <c r="BS69" s="6">
        <v>-1.7845009999999999</v>
      </c>
      <c r="BT69" s="5">
        <v>-8.3082220000000007</v>
      </c>
      <c r="BU69" s="6">
        <v>-1.7032579999999999</v>
      </c>
      <c r="BV69" s="5">
        <v>-8.2340502999999998</v>
      </c>
      <c r="BW69" s="6">
        <v>-1.8123042</v>
      </c>
      <c r="BX69" s="5">
        <v>-7.8884129999999999</v>
      </c>
      <c r="BY69" s="6">
        <v>-1.6612070999999999</v>
      </c>
      <c r="BZ69" s="5">
        <v>-8.0816990000000004</v>
      </c>
      <c r="CA69" s="6">
        <v>-1.956523</v>
      </c>
      <c r="CB69" s="5">
        <v>-8.5806933000000001</v>
      </c>
      <c r="CC69" s="6">
        <v>-1.6332264999999999</v>
      </c>
      <c r="CD69" s="5">
        <v>-8.4205615999999992</v>
      </c>
      <c r="CE69" s="6">
        <v>-1.7059549000000001</v>
      </c>
      <c r="CF69" s="5">
        <v>-8.3725900000000006</v>
      </c>
      <c r="CG69" s="6">
        <v>-1.623464</v>
      </c>
      <c r="CH69" s="5">
        <v>-8.7018050000000002</v>
      </c>
      <c r="CI69" s="6">
        <v>-1.8220179999999999</v>
      </c>
      <c r="CJ69" s="5">
        <v>-8.2863790000000002</v>
      </c>
      <c r="CK69" s="6">
        <v>-1.7932969999999999</v>
      </c>
      <c r="CL69" s="5">
        <v>-8.4516220000000004</v>
      </c>
      <c r="CM69" s="6">
        <v>-1.8484529999999999</v>
      </c>
      <c r="CN69" s="5">
        <v>-8.3055570000000003</v>
      </c>
      <c r="CO69" s="6">
        <v>-1.7856529999999999</v>
      </c>
      <c r="CP69" s="5">
        <v>-8.0949822000000005</v>
      </c>
      <c r="CQ69" s="6">
        <v>-1.7896954</v>
      </c>
      <c r="CR69" s="5">
        <v>-8.7702120000000008</v>
      </c>
      <c r="CS69" s="6">
        <v>-1.795968</v>
      </c>
      <c r="CT69" s="5">
        <v>-7.6917717000000003</v>
      </c>
      <c r="CU69" s="6">
        <v>-1.6671252999999999</v>
      </c>
      <c r="CV69" s="5">
        <v>-8.0935053999999997</v>
      </c>
      <c r="CW69" s="6">
        <v>-1.7882707</v>
      </c>
      <c r="CX69" s="5">
        <v>-8.5931146999999992</v>
      </c>
      <c r="CY69" s="6">
        <v>-1.8148523000000001</v>
      </c>
      <c r="CZ69" s="5">
        <v>-8.3238641999999992</v>
      </c>
      <c r="DA69" s="6">
        <v>-1.6734623</v>
      </c>
      <c r="DB69" s="5">
        <v>-8.5651410000000006</v>
      </c>
      <c r="DC69" s="6">
        <v>-1.6752009999999999</v>
      </c>
      <c r="DD69" s="5">
        <v>-8.2128029999999992</v>
      </c>
      <c r="DE69" s="6">
        <v>-1.9010130000000001</v>
      </c>
      <c r="DF69" s="5">
        <v>-7.9470679000000004</v>
      </c>
      <c r="DG69" s="6">
        <v>-1.9332982000000001</v>
      </c>
      <c r="DH69" s="5">
        <v>-8.4053749999999994</v>
      </c>
      <c r="DI69" s="6">
        <v>-1.8877090000000001</v>
      </c>
      <c r="DJ69" s="5">
        <v>-8.3540424000000009</v>
      </c>
      <c r="DK69" s="6">
        <v>-1.6819120000000001</v>
      </c>
      <c r="DL69" s="5">
        <v>-8.2147109999999994</v>
      </c>
      <c r="DM69" s="6">
        <v>-1.8031680000000001</v>
      </c>
      <c r="DN69" s="5">
        <v>-8.2191755999999998</v>
      </c>
      <c r="DO69" s="6">
        <v>-1.5706850999999999</v>
      </c>
      <c r="DP69" s="5">
        <v>-7.8440778</v>
      </c>
      <c r="DQ69" s="6">
        <v>-1.8047713000000001</v>
      </c>
      <c r="DR69" s="5">
        <v>-8.0220929999999999</v>
      </c>
      <c r="DS69" s="6">
        <v>-1.742362</v>
      </c>
      <c r="DT69" s="5">
        <v>-8.0440287000000001</v>
      </c>
      <c r="DU69" s="6">
        <v>-1.9325916999999999</v>
      </c>
      <c r="DV69" s="5">
        <v>-8.1205987999999998</v>
      </c>
      <c r="DW69" s="6">
        <v>-1.7700749</v>
      </c>
      <c r="DX69" s="5">
        <v>-7.9181100000000004</v>
      </c>
      <c r="DY69" s="6">
        <v>-1.657478</v>
      </c>
      <c r="DZ69" s="5">
        <v>-8.3021949999999993</v>
      </c>
      <c r="EA69" s="6">
        <v>-1.6804600000000001</v>
      </c>
      <c r="EB69" s="5">
        <v>-8.0296090000000007</v>
      </c>
      <c r="EC69" s="6">
        <v>-1.908593</v>
      </c>
      <c r="ED69" s="5">
        <v>-8.4276110000000006</v>
      </c>
      <c r="EE69" s="6">
        <v>-1.8562339999999999</v>
      </c>
      <c r="EF69" s="5">
        <v>-8.1827740000000002</v>
      </c>
      <c r="EG69" s="6">
        <v>-1.8583099999999999</v>
      </c>
      <c r="EH69" s="5">
        <v>-8.1880267999999994</v>
      </c>
      <c r="EI69" s="6">
        <v>-1.794564</v>
      </c>
      <c r="EJ69" s="5">
        <v>-8.3569505999999993</v>
      </c>
      <c r="EK69" s="6">
        <v>-1.9582009</v>
      </c>
      <c r="EL69" s="5">
        <v>-7.9436039999999997</v>
      </c>
      <c r="EM69" s="6">
        <v>-1.781161</v>
      </c>
      <c r="EN69" s="5">
        <v>-8.3418431000000002</v>
      </c>
      <c r="EO69" s="6">
        <v>-1.8713325000000001</v>
      </c>
      <c r="EP69" s="5">
        <v>-7.7972941000000002</v>
      </c>
      <c r="EQ69" s="6">
        <v>-1.6030282</v>
      </c>
      <c r="ER69" s="5">
        <v>-8.3569137999999992</v>
      </c>
      <c r="ES69" s="6">
        <v>-1.7535525000000001</v>
      </c>
      <c r="ET69" s="5">
        <v>-8.2262109999999993</v>
      </c>
      <c r="EU69" s="6">
        <v>-1.858196</v>
      </c>
      <c r="EV69" s="5">
        <v>-8.5369534999999992</v>
      </c>
      <c r="EW69" s="6">
        <v>-1.7744291999999999</v>
      </c>
      <c r="EX69" s="5">
        <v>-8.3689105999999995</v>
      </c>
      <c r="EY69" s="6">
        <v>-1.9219664000000001</v>
      </c>
      <c r="EZ69" s="5">
        <v>-8.2785569999999993</v>
      </c>
      <c r="FA69" s="6">
        <v>-1.798165</v>
      </c>
      <c r="FB69" s="5">
        <v>-8.2985813999999998</v>
      </c>
      <c r="FC69" s="6">
        <v>-1.9106501</v>
      </c>
      <c r="FD69" s="5">
        <v>-8.1732390000000006</v>
      </c>
      <c r="FE69" s="6">
        <v>-1.8151759999999999</v>
      </c>
      <c r="FF69" s="5">
        <v>-8.2114229999999999</v>
      </c>
      <c r="FG69" s="6">
        <v>-1.888247</v>
      </c>
      <c r="FH69" s="5">
        <v>-8.4064619999999994</v>
      </c>
      <c r="FI69" s="6">
        <v>-1.753263</v>
      </c>
      <c r="FJ69" s="5">
        <v>-8.021001</v>
      </c>
      <c r="FK69" s="6">
        <v>-1.802824</v>
      </c>
      <c r="FL69" s="5">
        <v>-8.3157177999999998</v>
      </c>
      <c r="FM69" s="6">
        <v>-1.9760956000000001</v>
      </c>
      <c r="FN69" s="5">
        <v>-8.1350988999999991</v>
      </c>
      <c r="FO69" s="6">
        <v>-1.8880577999999999</v>
      </c>
      <c r="FP69" s="5">
        <v>-8.4494469999999993</v>
      </c>
      <c r="FQ69" s="6">
        <v>-1.8988069999999999</v>
      </c>
      <c r="FR69" s="5">
        <v>-8.1588323999999997</v>
      </c>
      <c r="FS69" s="6">
        <v>-1.6577051</v>
      </c>
      <c r="FT69" s="5">
        <v>-8.3846749999999997</v>
      </c>
      <c r="FU69" s="6">
        <v>-1.733106</v>
      </c>
      <c r="FV69" s="5">
        <v>-8.2512311999999994</v>
      </c>
      <c r="FW69" s="6">
        <v>-1.7298696</v>
      </c>
      <c r="FX69" s="5">
        <v>-8.3485633999999997</v>
      </c>
      <c r="FY69" s="6">
        <v>-1.6862344</v>
      </c>
      <c r="FZ69" s="5">
        <v>-8.1449943999999999</v>
      </c>
      <c r="GA69" s="6">
        <v>-1.6421676999999999</v>
      </c>
      <c r="GB69" s="5">
        <v>-8.0618820000000007</v>
      </c>
      <c r="GC69" s="6">
        <v>-1.6154189999999999</v>
      </c>
      <c r="GD69" s="257">
        <v>-8.1265940000000008</v>
      </c>
      <c r="GE69" s="258">
        <v>-1.867013</v>
      </c>
      <c r="GF69" s="257">
        <v>-8.4470334999999999</v>
      </c>
      <c r="GG69" s="258">
        <v>-1.7325524999999999</v>
      </c>
      <c r="GH69" s="257">
        <v>-8.5071522999999996</v>
      </c>
      <c r="GI69" s="258">
        <v>-1.7705204999999999</v>
      </c>
      <c r="GJ69" s="257">
        <v>-8.1231829999999992</v>
      </c>
      <c r="GK69" s="258">
        <v>-1.743336</v>
      </c>
      <c r="GL69" s="257">
        <v>-8.4815983999999993</v>
      </c>
      <c r="GM69" s="258">
        <v>-1.6751122000000001</v>
      </c>
      <c r="GN69" s="257">
        <v>-7.8990150000000003</v>
      </c>
      <c r="GO69" s="258">
        <v>-1.827383</v>
      </c>
      <c r="GP69" s="257">
        <v>-8.3007960000000001</v>
      </c>
      <c r="GQ69" s="258">
        <v>-1.8976390000000001</v>
      </c>
      <c r="GR69" s="257">
        <v>-8.008483</v>
      </c>
      <c r="GS69" s="258">
        <v>-1.8871910000000001</v>
      </c>
    </row>
    <row r="70" spans="2:201">
      <c r="B70" s="5">
        <v>-8.0447336000000007</v>
      </c>
      <c r="C70" s="6">
        <v>-1.2785436999999999</v>
      </c>
      <c r="D70" s="5">
        <v>-7.7648910000000004</v>
      </c>
      <c r="E70" s="6">
        <v>-1.3577847000000001</v>
      </c>
      <c r="F70" s="5">
        <v>-7.9830490000000003</v>
      </c>
      <c r="G70" s="6">
        <v>-1.435128</v>
      </c>
      <c r="H70" s="5">
        <v>-7.554443</v>
      </c>
      <c r="I70" s="6">
        <v>-1.3320609000000001</v>
      </c>
      <c r="J70" s="5">
        <v>-7.9441921000000004</v>
      </c>
      <c r="K70" s="6">
        <v>-1.4192184999999999</v>
      </c>
      <c r="L70" s="5">
        <v>-7.6669939999999999</v>
      </c>
      <c r="M70" s="6">
        <v>-1.3041290000000001</v>
      </c>
      <c r="N70" s="5">
        <v>-7.8184389999999997</v>
      </c>
      <c r="O70" s="6">
        <v>-1.426105</v>
      </c>
      <c r="P70" s="5">
        <v>-7.5863500000000004</v>
      </c>
      <c r="Q70" s="6">
        <v>-1.486685</v>
      </c>
      <c r="R70" s="5">
        <v>-7.8842724999999998</v>
      </c>
      <c r="S70" s="6">
        <v>-1.4589380000000001</v>
      </c>
      <c r="T70" s="5">
        <v>-7.626614</v>
      </c>
      <c r="U70" s="6">
        <v>-1.3427727</v>
      </c>
      <c r="V70" s="5">
        <v>-7.9463080000000001</v>
      </c>
      <c r="W70" s="6">
        <v>-1.5100800000000001</v>
      </c>
      <c r="X70" s="5">
        <v>-7.6886939999999999</v>
      </c>
      <c r="Y70" s="6">
        <v>-1.4429460000000001</v>
      </c>
      <c r="Z70" s="5">
        <v>-8.2489039000000002</v>
      </c>
      <c r="AA70" s="6">
        <v>-1.3444413</v>
      </c>
      <c r="AB70" s="5">
        <v>-7.3353710000000003</v>
      </c>
      <c r="AC70" s="6">
        <v>-1.3856090000000001</v>
      </c>
      <c r="AD70" s="5">
        <v>-7.9354648000000001</v>
      </c>
      <c r="AE70" s="6">
        <v>-1.3631808999999999</v>
      </c>
      <c r="AF70" s="5">
        <v>-8.0809090000000001</v>
      </c>
      <c r="AG70" s="6">
        <v>-1.3545780000000001</v>
      </c>
      <c r="AH70" s="5">
        <v>-8.0130300000000005</v>
      </c>
      <c r="AI70" s="6">
        <v>-1.3978219999999999</v>
      </c>
      <c r="AJ70" s="5">
        <v>-7.7560174000000002</v>
      </c>
      <c r="AK70" s="6">
        <v>-1.1774099</v>
      </c>
      <c r="AL70" s="5">
        <v>-7.8646979999999997</v>
      </c>
      <c r="AM70" s="6">
        <v>-1.2113125</v>
      </c>
      <c r="AN70" s="5">
        <v>-8.0268262999999997</v>
      </c>
      <c r="AO70" s="6">
        <v>-1.2658597</v>
      </c>
      <c r="AP70" s="5">
        <v>-7.9674379999999996</v>
      </c>
      <c r="AQ70" s="6">
        <v>-1.3573379999999999</v>
      </c>
      <c r="AR70" s="5">
        <v>-7.8446030000000002</v>
      </c>
      <c r="AS70" s="6">
        <v>-1.3227310000000001</v>
      </c>
      <c r="AT70" s="5">
        <v>-8.068009</v>
      </c>
      <c r="AU70" s="6">
        <v>-1.258265</v>
      </c>
      <c r="AV70" s="5">
        <v>-7.7628306</v>
      </c>
      <c r="AW70" s="6">
        <v>-1.2234313999999999</v>
      </c>
      <c r="AX70" s="5">
        <v>-7.7491820000000002</v>
      </c>
      <c r="AY70" s="6">
        <v>-1.613912</v>
      </c>
      <c r="AZ70" s="5">
        <v>-8.1281569000000005</v>
      </c>
      <c r="BA70" s="6">
        <v>-1.3125831999999999</v>
      </c>
      <c r="BB70" s="5">
        <v>-7.4747329999999996</v>
      </c>
      <c r="BC70" s="6">
        <v>-1.4204551000000001</v>
      </c>
      <c r="BD70" s="5">
        <v>-7.9203479999999997</v>
      </c>
      <c r="BE70" s="6">
        <v>-1.3533930000000001</v>
      </c>
      <c r="BF70" s="5">
        <v>-8.2111699999999992</v>
      </c>
      <c r="BG70" s="6">
        <v>-1.2145334000000001</v>
      </c>
      <c r="BH70" s="5">
        <v>-8.1686029999999992</v>
      </c>
      <c r="BI70" s="6">
        <v>-1.4837480000000001</v>
      </c>
      <c r="BJ70" s="5">
        <v>-7.8190178000000001</v>
      </c>
      <c r="BK70" s="6">
        <v>-1.1602359</v>
      </c>
      <c r="BL70" s="5">
        <v>-7.871855</v>
      </c>
      <c r="BM70" s="6">
        <v>-1.4796720000000001</v>
      </c>
      <c r="BN70" s="5">
        <v>-7.9611789999999996</v>
      </c>
      <c r="BO70" s="6">
        <v>-1.399403</v>
      </c>
      <c r="BP70" s="5">
        <v>-7.7835729999999996</v>
      </c>
      <c r="BQ70" s="6">
        <v>-1.3218760000000001</v>
      </c>
      <c r="BR70" s="5">
        <v>-7.4829639999999999</v>
      </c>
      <c r="BS70" s="6">
        <v>-1.3420529999999999</v>
      </c>
      <c r="BT70" s="5">
        <v>-7.942895</v>
      </c>
      <c r="BU70" s="6">
        <v>-1.267304</v>
      </c>
      <c r="BV70" s="5">
        <v>-7.9675947999999996</v>
      </c>
      <c r="BW70" s="6">
        <v>-1.3223871</v>
      </c>
      <c r="BX70" s="5">
        <v>-7.4922399999999998</v>
      </c>
      <c r="BY70" s="6">
        <v>-1.210162</v>
      </c>
      <c r="BZ70" s="5">
        <v>-7.7102190000000004</v>
      </c>
      <c r="CA70" s="6">
        <v>-1.519541</v>
      </c>
      <c r="CB70" s="5">
        <v>-8.2197907000000008</v>
      </c>
      <c r="CC70" s="6">
        <v>-1.1303863000000001</v>
      </c>
      <c r="CD70" s="5">
        <v>-8.1351598999999997</v>
      </c>
      <c r="CE70" s="6">
        <v>-1.2789176</v>
      </c>
      <c r="CF70" s="5">
        <v>-8.0523489999999995</v>
      </c>
      <c r="CG70" s="6">
        <v>-1.324341</v>
      </c>
      <c r="CH70" s="5">
        <v>-8.3028110000000002</v>
      </c>
      <c r="CI70" s="6">
        <v>-1.3949549999999999</v>
      </c>
      <c r="CJ70" s="5">
        <v>-7.8689869999999997</v>
      </c>
      <c r="CK70" s="6">
        <v>-1.520729</v>
      </c>
      <c r="CL70" s="5">
        <v>-7.9171199999999997</v>
      </c>
      <c r="CM70" s="6">
        <v>-1.4491700000000001</v>
      </c>
      <c r="CN70" s="5">
        <v>-8.0111950000000007</v>
      </c>
      <c r="CO70" s="6">
        <v>-1.290154</v>
      </c>
      <c r="CP70" s="5">
        <v>-7.7959044000000004</v>
      </c>
      <c r="CQ70" s="6">
        <v>-1.3030834</v>
      </c>
      <c r="CR70" s="5">
        <v>-8.2653599999999994</v>
      </c>
      <c r="CS70" s="6">
        <v>-1.3294490000000001</v>
      </c>
      <c r="CT70" s="5">
        <v>-7.3597646000000001</v>
      </c>
      <c r="CU70" s="6">
        <v>-1.3797366</v>
      </c>
      <c r="CV70" s="5">
        <v>-7.8238583999999998</v>
      </c>
      <c r="CW70" s="6">
        <v>-1.447411</v>
      </c>
      <c r="CX70" s="5">
        <v>-8.1389078999999995</v>
      </c>
      <c r="CY70" s="6">
        <v>-1.3028128000000001</v>
      </c>
      <c r="CZ70" s="5">
        <v>-7.9556019999999998</v>
      </c>
      <c r="DA70" s="6">
        <v>-1.3670168</v>
      </c>
      <c r="DB70" s="5">
        <v>-8.1172950000000004</v>
      </c>
      <c r="DC70" s="6">
        <v>-1.3364590000000001</v>
      </c>
      <c r="DD70" s="5">
        <v>-7.906415</v>
      </c>
      <c r="DE70" s="6">
        <v>-1.450966</v>
      </c>
      <c r="DF70" s="5">
        <v>-7.5073243999999999</v>
      </c>
      <c r="DG70" s="6">
        <v>-1.3766787</v>
      </c>
      <c r="DH70" s="5">
        <v>-8.0390669999999993</v>
      </c>
      <c r="DI70" s="6">
        <v>-1.494964</v>
      </c>
      <c r="DJ70" s="5">
        <v>-8.2317853000000003</v>
      </c>
      <c r="DK70" s="6">
        <v>-1.3441519</v>
      </c>
      <c r="DL70" s="5">
        <v>-8.0102379999999993</v>
      </c>
      <c r="DM70" s="6">
        <v>-1.2485679999999999</v>
      </c>
      <c r="DN70" s="5">
        <v>-7.8107895999999997</v>
      </c>
      <c r="DO70" s="6">
        <v>-1.0942523</v>
      </c>
      <c r="DP70" s="5">
        <v>-7.6337244999999996</v>
      </c>
      <c r="DQ70" s="6">
        <v>-1.4136127999999999</v>
      </c>
      <c r="DR70" s="5">
        <v>-7.6253979999999997</v>
      </c>
      <c r="DS70" s="6">
        <v>-1.4102710000000001</v>
      </c>
      <c r="DT70" s="5">
        <v>-7.7573701000000002</v>
      </c>
      <c r="DU70" s="6">
        <v>-1.4954784000000001</v>
      </c>
      <c r="DV70" s="5">
        <v>-7.7530212000000001</v>
      </c>
      <c r="DW70" s="6">
        <v>-1.3963650999999999</v>
      </c>
      <c r="DX70" s="5">
        <v>-7.5073480000000004</v>
      </c>
      <c r="DY70" s="6">
        <v>-1.363864</v>
      </c>
      <c r="DZ70" s="5">
        <v>-8.0265540000000009</v>
      </c>
      <c r="EA70" s="6">
        <v>-1.4369080000000001</v>
      </c>
      <c r="EB70" s="5">
        <v>-7.6519209999999998</v>
      </c>
      <c r="EC70" s="6">
        <v>-1.2727919999999999</v>
      </c>
      <c r="ED70" s="5">
        <v>-8.2020540000000004</v>
      </c>
      <c r="EE70" s="6">
        <v>-1.3548849999999999</v>
      </c>
      <c r="EF70" s="5">
        <v>-7.7394629999999998</v>
      </c>
      <c r="EG70" s="6">
        <v>-1.3351690000000001</v>
      </c>
      <c r="EH70" s="5">
        <v>-7.7815165000000004</v>
      </c>
      <c r="EI70" s="6">
        <v>-1.4004084999999999</v>
      </c>
      <c r="EJ70" s="5">
        <v>-7.8735852</v>
      </c>
      <c r="EK70" s="6">
        <v>-1.3374218</v>
      </c>
      <c r="EL70" s="5">
        <v>-7.6650799999999997</v>
      </c>
      <c r="EM70" s="6">
        <v>-1.3717429999999999</v>
      </c>
      <c r="EN70" s="5">
        <v>-7.9827310999999996</v>
      </c>
      <c r="EO70" s="6">
        <v>-1.4240174000000001</v>
      </c>
      <c r="EP70" s="5">
        <v>-7.3788735000000001</v>
      </c>
      <c r="EQ70" s="6">
        <v>-1.2654916</v>
      </c>
      <c r="ER70" s="5">
        <v>-7.9418341999999997</v>
      </c>
      <c r="ES70" s="6">
        <v>-1.2808367000000001</v>
      </c>
      <c r="ET70" s="5">
        <v>-7.7375489999999996</v>
      </c>
      <c r="EU70" s="6">
        <v>-1.3850279999999999</v>
      </c>
      <c r="EV70" s="5">
        <v>-8.1010180999999992</v>
      </c>
      <c r="EW70" s="6">
        <v>-1.2954573</v>
      </c>
      <c r="EX70" s="5">
        <v>-7.8635694000000003</v>
      </c>
      <c r="EY70" s="6">
        <v>-1.4220314000000001</v>
      </c>
      <c r="EZ70" s="5">
        <v>-7.9743199999999996</v>
      </c>
      <c r="FA70" s="6">
        <v>-1.4336450000000001</v>
      </c>
      <c r="FB70" s="5">
        <v>-7.9843437000000002</v>
      </c>
      <c r="FC70" s="6">
        <v>-1.4024350000000001</v>
      </c>
      <c r="FD70" s="5">
        <v>-7.8627630000000002</v>
      </c>
      <c r="FE70" s="6">
        <v>-1.381872</v>
      </c>
      <c r="FF70" s="5">
        <v>-7.8734000000000002</v>
      </c>
      <c r="FG70" s="6">
        <v>-1.497371</v>
      </c>
      <c r="FH70" s="5">
        <v>-8.1221949999999996</v>
      </c>
      <c r="FI70" s="6">
        <v>-1.5736250000000001</v>
      </c>
      <c r="FJ70" s="5">
        <v>-7.6548470000000002</v>
      </c>
      <c r="FK70" s="6">
        <v>-1.3683149999999999</v>
      </c>
      <c r="FL70" s="5">
        <v>-8.0221192000000006</v>
      </c>
      <c r="FM70" s="6">
        <v>-1.3805311</v>
      </c>
      <c r="FN70" s="5">
        <v>-7.7854143999999996</v>
      </c>
      <c r="FO70" s="6">
        <v>-1.2529542</v>
      </c>
      <c r="FP70" s="5">
        <v>-8.0296479999999999</v>
      </c>
      <c r="FQ70" s="6">
        <v>-1.664304</v>
      </c>
      <c r="FR70" s="5">
        <v>-7.8730514999999999</v>
      </c>
      <c r="FS70" s="6">
        <v>-1.2715022</v>
      </c>
      <c r="FT70" s="5">
        <v>-8.0375739999999993</v>
      </c>
      <c r="FU70" s="6">
        <v>-1.3009329999999999</v>
      </c>
      <c r="FV70" s="5">
        <v>-7.9893329</v>
      </c>
      <c r="FW70" s="6">
        <v>-1.3639338000000001</v>
      </c>
      <c r="FX70" s="5">
        <v>-7.8809499000000001</v>
      </c>
      <c r="FY70" s="6">
        <v>-1.2419233000000001</v>
      </c>
      <c r="FZ70" s="5">
        <v>-7.9809264000000004</v>
      </c>
      <c r="GA70" s="6">
        <v>-1.2577498</v>
      </c>
      <c r="GB70" s="5">
        <v>-7.7855689999999997</v>
      </c>
      <c r="GC70" s="6">
        <v>-1.2539169999999999</v>
      </c>
      <c r="GD70" s="257">
        <v>-7.7373419999999999</v>
      </c>
      <c r="GE70" s="258">
        <v>-1.490661</v>
      </c>
      <c r="GF70" s="257">
        <v>-8.1372377999999994</v>
      </c>
      <c r="GG70" s="258">
        <v>-1.3116139</v>
      </c>
      <c r="GH70" s="257">
        <v>-8.1256410999999993</v>
      </c>
      <c r="GI70" s="258">
        <v>-1.4788513999999999</v>
      </c>
      <c r="GJ70" s="257">
        <v>-7.8214560000000004</v>
      </c>
      <c r="GK70" s="258">
        <v>-1.3119000000000001</v>
      </c>
      <c r="GL70" s="257">
        <v>-8.1177841999999991</v>
      </c>
      <c r="GM70" s="258">
        <v>-1.2099175</v>
      </c>
      <c r="GN70" s="257">
        <v>-7.5114919999999996</v>
      </c>
      <c r="GO70" s="258">
        <v>-1.5180359999999999</v>
      </c>
      <c r="GP70" s="257">
        <v>-7.9501600000000003</v>
      </c>
      <c r="GQ70" s="258">
        <v>-1.435419</v>
      </c>
      <c r="GR70" s="257">
        <v>-7.471959</v>
      </c>
      <c r="GS70" s="258">
        <v>-1.497247</v>
      </c>
    </row>
    <row r="71" spans="2:201">
      <c r="B71" s="5">
        <v>-6.9002445000000003</v>
      </c>
      <c r="C71" s="6">
        <v>-1.6355325999999999</v>
      </c>
      <c r="D71" s="5">
        <v>-6.7577996000000002</v>
      </c>
      <c r="E71" s="6">
        <v>-1.6623161</v>
      </c>
      <c r="F71" s="5">
        <v>-6.3799840000000003</v>
      </c>
      <c r="G71" s="6">
        <v>-1.6844760000000001</v>
      </c>
      <c r="H71" s="5">
        <v>-6.3146046</v>
      </c>
      <c r="I71" s="6">
        <v>-1.601702</v>
      </c>
      <c r="J71" s="5">
        <v>-6.5224225000000002</v>
      </c>
      <c r="K71" s="6">
        <v>-1.5938033</v>
      </c>
      <c r="L71" s="5">
        <v>-6.49214</v>
      </c>
      <c r="M71" s="6">
        <v>-1.663079</v>
      </c>
      <c r="N71" s="5">
        <v>-6.5898529999999997</v>
      </c>
      <c r="O71" s="6">
        <v>-1.9049970000000001</v>
      </c>
      <c r="P71" s="5">
        <v>-6.1989879999999999</v>
      </c>
      <c r="Q71" s="6">
        <v>-1.5446930000000001</v>
      </c>
      <c r="R71" s="5">
        <v>-6.6781303000000003</v>
      </c>
      <c r="S71" s="6">
        <v>-1.6942010000000001</v>
      </c>
      <c r="T71" s="5">
        <v>-6.4754284999999996</v>
      </c>
      <c r="U71" s="6">
        <v>-1.7201107</v>
      </c>
      <c r="V71" s="5">
        <v>-6.640072</v>
      </c>
      <c r="W71" s="6">
        <v>-1.7280249999999999</v>
      </c>
      <c r="X71" s="5">
        <v>-6.4572370000000001</v>
      </c>
      <c r="Y71" s="6">
        <v>-1.584166</v>
      </c>
      <c r="Z71" s="5">
        <v>-6.7988296999999998</v>
      </c>
      <c r="AA71" s="6">
        <v>-1.7344624</v>
      </c>
      <c r="AB71" s="5">
        <v>-5.9899300000000002</v>
      </c>
      <c r="AC71" s="6">
        <v>-1.7203930000000001</v>
      </c>
      <c r="AD71" s="5">
        <v>-6.5562693000000003</v>
      </c>
      <c r="AE71" s="6">
        <v>-1.4332229999999999</v>
      </c>
      <c r="AF71" s="5">
        <v>-6.8359639999999997</v>
      </c>
      <c r="AG71" s="6">
        <v>-1.738791</v>
      </c>
      <c r="AH71" s="5">
        <v>-6.6558000000000002</v>
      </c>
      <c r="AI71" s="6">
        <v>-1.634485</v>
      </c>
      <c r="AJ71" s="5">
        <v>-6.2278903999999997</v>
      </c>
      <c r="AK71" s="6">
        <v>-1.4320288000000001</v>
      </c>
      <c r="AL71" s="5">
        <v>-6.7682725000000001</v>
      </c>
      <c r="AM71" s="6">
        <v>-1.6285404000000001</v>
      </c>
      <c r="AN71" s="5">
        <v>-6.703309</v>
      </c>
      <c r="AO71" s="6">
        <v>-1.6037364999999999</v>
      </c>
      <c r="AP71" s="5">
        <v>-6.443486</v>
      </c>
      <c r="AQ71" s="6">
        <v>-1.6837359999999999</v>
      </c>
      <c r="AR71" s="5">
        <v>-6.7987479999999998</v>
      </c>
      <c r="AS71" s="6">
        <v>-1.655975</v>
      </c>
      <c r="AT71" s="5">
        <v>-6.6406020000000003</v>
      </c>
      <c r="AU71" s="6">
        <v>-1.6875709999999999</v>
      </c>
      <c r="AV71" s="5">
        <v>-6.4616898000000003</v>
      </c>
      <c r="AW71" s="6">
        <v>-1.5439491000000001</v>
      </c>
      <c r="AX71" s="5">
        <v>-6.353796</v>
      </c>
      <c r="AY71" s="6">
        <v>-1.8390880000000001</v>
      </c>
      <c r="AZ71" s="5">
        <v>-6.7996496999999998</v>
      </c>
      <c r="BA71" s="6">
        <v>-1.6153033999999999</v>
      </c>
      <c r="BB71" s="5">
        <v>-6.1120763</v>
      </c>
      <c r="BC71" s="6">
        <v>-1.7032738000000001</v>
      </c>
      <c r="BD71" s="5">
        <v>-6.5933929999999998</v>
      </c>
      <c r="BE71" s="6">
        <v>-1.742372</v>
      </c>
      <c r="BF71" s="5">
        <v>-7.0643481000000001</v>
      </c>
      <c r="BG71" s="6">
        <v>-1.6361308999999999</v>
      </c>
      <c r="BH71" s="5">
        <v>-6.8098020000000004</v>
      </c>
      <c r="BI71" s="6">
        <v>-1.7411479999999999</v>
      </c>
      <c r="BJ71" s="5">
        <v>-6.6826941</v>
      </c>
      <c r="BK71" s="6">
        <v>-1.5229649999999999</v>
      </c>
      <c r="BL71" s="5">
        <v>-6.6325209999999997</v>
      </c>
      <c r="BM71" s="6">
        <v>-1.7338070000000001</v>
      </c>
      <c r="BN71" s="5">
        <v>-6.5593969999999997</v>
      </c>
      <c r="BO71" s="6">
        <v>-1.682763</v>
      </c>
      <c r="BP71" s="5">
        <v>-6.5537869999999998</v>
      </c>
      <c r="BQ71" s="6">
        <v>-1.6470009999999999</v>
      </c>
      <c r="BR71" s="5">
        <v>-6.2248419999999998</v>
      </c>
      <c r="BS71" s="6">
        <v>-1.6423270000000001</v>
      </c>
      <c r="BT71" s="5">
        <v>-6.7273519999999998</v>
      </c>
      <c r="BU71" s="6">
        <v>-1.713409</v>
      </c>
      <c r="BV71" s="5">
        <v>-6.4437405999999999</v>
      </c>
      <c r="BW71" s="6">
        <v>-1.6055183</v>
      </c>
      <c r="BX71" s="5">
        <v>-6.154426</v>
      </c>
      <c r="BY71" s="6">
        <v>-1.5702299</v>
      </c>
      <c r="BZ71" s="5">
        <v>-6.5711130000000004</v>
      </c>
      <c r="CA71" s="6">
        <v>-1.9089739999999999</v>
      </c>
      <c r="CB71" s="5">
        <v>-6.8285391000000004</v>
      </c>
      <c r="CC71" s="6">
        <v>-1.5409481</v>
      </c>
      <c r="CD71" s="5">
        <v>-6.6871358000000001</v>
      </c>
      <c r="CE71" s="6">
        <v>-1.6838242999999999</v>
      </c>
      <c r="CF71" s="5">
        <v>-6.831448</v>
      </c>
      <c r="CG71" s="6">
        <v>-1.544106</v>
      </c>
      <c r="CH71" s="5">
        <v>-6.8940429999999999</v>
      </c>
      <c r="CI71" s="6">
        <v>-1.663861</v>
      </c>
      <c r="CJ71" s="5">
        <v>-6.6908320000000003</v>
      </c>
      <c r="CK71" s="6">
        <v>-1.6914640000000001</v>
      </c>
      <c r="CL71" s="5">
        <v>-6.5768469999999999</v>
      </c>
      <c r="CM71" s="6">
        <v>-1.7735559999999999</v>
      </c>
      <c r="CN71" s="5">
        <v>-6.6088930000000001</v>
      </c>
      <c r="CO71" s="6">
        <v>-1.6492009999999999</v>
      </c>
      <c r="CP71" s="5">
        <v>-6.3687474000000002</v>
      </c>
      <c r="CQ71" s="6">
        <v>-1.6056963</v>
      </c>
      <c r="CR71" s="5">
        <v>-6.9839099999999998</v>
      </c>
      <c r="CS71" s="6">
        <v>-1.7471730000000001</v>
      </c>
      <c r="CT71" s="5">
        <v>-6.2136361999999998</v>
      </c>
      <c r="CU71" s="6">
        <v>-1.5758726000000001</v>
      </c>
      <c r="CV71" s="5">
        <v>-6.2386790000000003</v>
      </c>
      <c r="CW71" s="6">
        <v>-1.6094440999999999</v>
      </c>
      <c r="CX71" s="5">
        <v>-6.8977614000000003</v>
      </c>
      <c r="CY71" s="6">
        <v>-1.6161890999999999</v>
      </c>
      <c r="CZ71" s="5">
        <v>-6.6588837999999999</v>
      </c>
      <c r="DA71" s="6">
        <v>-1.7129099000000001</v>
      </c>
      <c r="DB71" s="5">
        <v>-6.7854970000000003</v>
      </c>
      <c r="DC71" s="6">
        <v>-1.6924570000000001</v>
      </c>
      <c r="DD71" s="5">
        <v>-6.6008329999999997</v>
      </c>
      <c r="DE71" s="6">
        <v>-1.6307499999999999</v>
      </c>
      <c r="DF71" s="5">
        <v>-6.3208535000000001</v>
      </c>
      <c r="DG71" s="6">
        <v>-1.7075511999999999</v>
      </c>
      <c r="DH71" s="5">
        <v>-6.6375060000000001</v>
      </c>
      <c r="DI71" s="6">
        <v>-1.794052</v>
      </c>
      <c r="DJ71" s="5">
        <v>-7.1644050999999997</v>
      </c>
      <c r="DK71" s="6">
        <v>-1.587237</v>
      </c>
      <c r="DL71" s="5">
        <v>-6.7358169999999999</v>
      </c>
      <c r="DM71" s="6">
        <v>-1.57673</v>
      </c>
      <c r="DN71" s="5">
        <v>-6.4481286999999998</v>
      </c>
      <c r="DO71" s="6">
        <v>-1.4873962000000001</v>
      </c>
      <c r="DP71" s="5">
        <v>-6.2043949999999999</v>
      </c>
      <c r="DQ71" s="6">
        <v>-1.7004817999999999</v>
      </c>
      <c r="DR71" s="5">
        <v>-6.5902149999999997</v>
      </c>
      <c r="DS71" s="6">
        <v>-1.6967319999999999</v>
      </c>
      <c r="DT71" s="5">
        <v>-6.4968509000000001</v>
      </c>
      <c r="DU71" s="6">
        <v>-1.9512721</v>
      </c>
      <c r="DV71" s="5">
        <v>-6.2722382000000003</v>
      </c>
      <c r="DW71" s="6">
        <v>-1.6055002</v>
      </c>
      <c r="DX71" s="5">
        <v>-6.2935629999999998</v>
      </c>
      <c r="DY71" s="6">
        <v>-1.552551</v>
      </c>
      <c r="DZ71" s="5">
        <v>-6.6897989999999998</v>
      </c>
      <c r="EA71" s="6">
        <v>-1.7055119999999999</v>
      </c>
      <c r="EB71" s="5">
        <v>-6.5409579999999998</v>
      </c>
      <c r="EC71" s="6">
        <v>-1.710412</v>
      </c>
      <c r="ED71" s="5">
        <v>-6.9002869999999996</v>
      </c>
      <c r="EE71" s="6">
        <v>-1.796837</v>
      </c>
      <c r="EF71" s="5">
        <v>-6.3915009999999999</v>
      </c>
      <c r="EG71" s="6">
        <v>-1.7464409999999999</v>
      </c>
      <c r="EH71" s="5">
        <v>-6.3260296</v>
      </c>
      <c r="EI71" s="6">
        <v>-1.6930565</v>
      </c>
      <c r="EJ71" s="5">
        <v>-6.6937553000000003</v>
      </c>
      <c r="EK71" s="6">
        <v>-1.6745166</v>
      </c>
      <c r="EL71" s="5">
        <v>-6.3002750000000001</v>
      </c>
      <c r="EM71" s="6">
        <v>-1.672466</v>
      </c>
      <c r="EN71" s="5">
        <v>-6.5782911000000004</v>
      </c>
      <c r="EO71" s="6">
        <v>-1.7931119</v>
      </c>
      <c r="EP71" s="5">
        <v>-6.1236974999999996</v>
      </c>
      <c r="EQ71" s="6">
        <v>-1.6730210999999999</v>
      </c>
      <c r="ER71" s="5">
        <v>-6.5065819999999999</v>
      </c>
      <c r="ES71" s="6">
        <v>-1.6204080000000001</v>
      </c>
      <c r="ET71" s="5">
        <v>-6.4032590000000003</v>
      </c>
      <c r="EU71" s="6">
        <v>-1.6492089999999999</v>
      </c>
      <c r="EV71" s="5">
        <v>-6.7120644</v>
      </c>
      <c r="EW71" s="6">
        <v>-1.5923373999999999</v>
      </c>
      <c r="EX71" s="5">
        <v>-6.7224541999999996</v>
      </c>
      <c r="EY71" s="6">
        <v>-1.8765479</v>
      </c>
      <c r="EZ71" s="5">
        <v>-6.710153</v>
      </c>
      <c r="FA71" s="6">
        <v>-1.581636</v>
      </c>
      <c r="FB71" s="5">
        <v>-6.9714005999999999</v>
      </c>
      <c r="FC71" s="6">
        <v>-1.6007066999999999</v>
      </c>
      <c r="FD71" s="5">
        <v>-6.5060950000000002</v>
      </c>
      <c r="FE71" s="6">
        <v>-1.733806</v>
      </c>
      <c r="FF71" s="5">
        <v>-6.5627190000000004</v>
      </c>
      <c r="FG71" s="6">
        <v>-1.8744829999999999</v>
      </c>
      <c r="FH71" s="5">
        <v>-6.7243040000000001</v>
      </c>
      <c r="FI71" s="6">
        <v>-1.7528969999999999</v>
      </c>
      <c r="FJ71" s="5">
        <v>-6.25441</v>
      </c>
      <c r="FK71" s="6">
        <v>-1.6652670000000001</v>
      </c>
      <c r="FL71" s="5">
        <v>-6.8245541999999997</v>
      </c>
      <c r="FM71" s="6">
        <v>-1.735608</v>
      </c>
      <c r="FN71" s="5">
        <v>-6.5445745999999998</v>
      </c>
      <c r="FO71" s="6">
        <v>-1.6662296999999999</v>
      </c>
      <c r="FP71" s="5">
        <v>-6.7256039999999997</v>
      </c>
      <c r="FQ71" s="6">
        <v>-1.78478</v>
      </c>
      <c r="FR71" s="5">
        <v>-6.4704046999999996</v>
      </c>
      <c r="FS71" s="6">
        <v>-1.6665559999999999</v>
      </c>
      <c r="FT71" s="5">
        <v>-6.8251619999999997</v>
      </c>
      <c r="FU71" s="6">
        <v>-1.6065590000000001</v>
      </c>
      <c r="FV71" s="5">
        <v>-6.7422462000000003</v>
      </c>
      <c r="FW71" s="6">
        <v>-1.7180162000000001</v>
      </c>
      <c r="FX71" s="5">
        <v>-6.6492192000000001</v>
      </c>
      <c r="FY71" s="6">
        <v>-1.5643340999999999</v>
      </c>
      <c r="FZ71" s="5">
        <v>-6.4789477</v>
      </c>
      <c r="GA71" s="6">
        <v>-1.5517453000000001</v>
      </c>
      <c r="GB71" s="5">
        <v>-6.4491259999999997</v>
      </c>
      <c r="GC71" s="6">
        <v>-1.7200489999999999</v>
      </c>
      <c r="GD71" s="257">
        <v>-6.6329269999999996</v>
      </c>
      <c r="GE71" s="258">
        <v>-1.766734</v>
      </c>
      <c r="GF71" s="257">
        <v>-6.6934196000000004</v>
      </c>
      <c r="GG71" s="258">
        <v>-1.5703293</v>
      </c>
      <c r="GH71" s="257">
        <v>-6.9277680999999998</v>
      </c>
      <c r="GI71" s="258">
        <v>-1.8201947999999999</v>
      </c>
      <c r="GJ71" s="257">
        <v>-6.7360899999999999</v>
      </c>
      <c r="GK71" s="258">
        <v>-1.634053</v>
      </c>
      <c r="GL71" s="257">
        <v>-6.8578238000000002</v>
      </c>
      <c r="GM71" s="258">
        <v>-1.5855783000000001</v>
      </c>
      <c r="GN71" s="257">
        <v>-6.4364720000000002</v>
      </c>
      <c r="GO71" s="258">
        <v>-1.7930779999999999</v>
      </c>
      <c r="GP71" s="257">
        <v>-6.6349799999999997</v>
      </c>
      <c r="GQ71" s="258">
        <v>-1.796065</v>
      </c>
      <c r="GR71" s="257">
        <v>-6.1098590000000002</v>
      </c>
      <c r="GS71" s="258">
        <v>-1.7054499999999999</v>
      </c>
    </row>
    <row r="72" spans="2:201">
      <c r="B72" s="5">
        <v>-7.4280575999999998</v>
      </c>
      <c r="C72" s="6">
        <v>-1.8062631</v>
      </c>
      <c r="D72" s="5">
        <v>-6.9995376</v>
      </c>
      <c r="E72" s="6">
        <v>-1.9911433000000001</v>
      </c>
      <c r="F72" s="5">
        <v>-7.2652659999999996</v>
      </c>
      <c r="G72" s="6">
        <v>-1.963943</v>
      </c>
      <c r="H72" s="5">
        <v>-6.8761089999999996</v>
      </c>
      <c r="I72" s="6">
        <v>-1.8298249</v>
      </c>
      <c r="J72" s="5">
        <v>-7.1943769</v>
      </c>
      <c r="K72" s="6">
        <v>-1.9414693999999999</v>
      </c>
      <c r="L72" s="5">
        <v>-7.1083309999999997</v>
      </c>
      <c r="M72" s="6">
        <v>-1.9491620000000001</v>
      </c>
      <c r="N72" s="5">
        <v>-7.025061</v>
      </c>
      <c r="O72" s="6">
        <v>-1.9631559999999999</v>
      </c>
      <c r="P72" s="5">
        <v>-6.6400600000000001</v>
      </c>
      <c r="Q72" s="6">
        <v>-1.9553910000000001</v>
      </c>
      <c r="R72" s="5">
        <v>-7.1629943999999997</v>
      </c>
      <c r="S72" s="6">
        <v>-1.9025515</v>
      </c>
      <c r="T72" s="5">
        <v>-6.8623000000000003</v>
      </c>
      <c r="U72" s="6">
        <v>-2.1226438000000001</v>
      </c>
      <c r="V72" s="5">
        <v>-7.1883039999999996</v>
      </c>
      <c r="W72" s="6">
        <v>-2.0508120000000001</v>
      </c>
      <c r="X72" s="5">
        <v>-6.9730359999999996</v>
      </c>
      <c r="Y72" s="6">
        <v>-1.939603</v>
      </c>
      <c r="Z72" s="5">
        <v>-7.1077896000000003</v>
      </c>
      <c r="AA72" s="6">
        <v>-1.9092104000000001</v>
      </c>
      <c r="AB72" s="5">
        <v>-6.5817160000000001</v>
      </c>
      <c r="AC72" s="6">
        <v>-2.0257610000000001</v>
      </c>
      <c r="AD72" s="5">
        <v>-7.0813673000000001</v>
      </c>
      <c r="AE72" s="6">
        <v>-1.8697778</v>
      </c>
      <c r="AF72" s="5">
        <v>-7.3747999999999996</v>
      </c>
      <c r="AG72" s="6">
        <v>-1.87713</v>
      </c>
      <c r="AH72" s="5">
        <v>-7.035399</v>
      </c>
      <c r="AI72" s="6">
        <v>-2.0272800000000002</v>
      </c>
      <c r="AJ72" s="5">
        <v>-6.5561531999999998</v>
      </c>
      <c r="AK72" s="6">
        <v>-1.7472899</v>
      </c>
      <c r="AL72" s="5">
        <v>-7.1223394999999998</v>
      </c>
      <c r="AM72" s="6">
        <v>-1.8785262</v>
      </c>
      <c r="AN72" s="5">
        <v>-7.1903531999999997</v>
      </c>
      <c r="AO72" s="6">
        <v>-1.9568042999999999</v>
      </c>
      <c r="AP72" s="5">
        <v>-7.1119810000000001</v>
      </c>
      <c r="AQ72" s="6">
        <v>-1.8592230000000001</v>
      </c>
      <c r="AR72" s="5">
        <v>-7.038494</v>
      </c>
      <c r="AS72" s="6">
        <v>-1.9555450000000001</v>
      </c>
      <c r="AT72" s="5">
        <v>-6.9439219999999997</v>
      </c>
      <c r="AU72" s="6">
        <v>-1.867651</v>
      </c>
      <c r="AV72" s="5">
        <v>-6.8351137</v>
      </c>
      <c r="AW72" s="6">
        <v>-1.8345148</v>
      </c>
      <c r="AX72" s="5">
        <v>-7.0414490000000001</v>
      </c>
      <c r="AY72" s="6">
        <v>-2.135688</v>
      </c>
      <c r="AZ72" s="5">
        <v>-7.1502698999999996</v>
      </c>
      <c r="BA72" s="6">
        <v>-2.0154035000000001</v>
      </c>
      <c r="BB72" s="5">
        <v>-6.7217184000000003</v>
      </c>
      <c r="BC72" s="6">
        <v>-1.9292918999999999</v>
      </c>
      <c r="BD72" s="5">
        <v>-7.1152160000000002</v>
      </c>
      <c r="BE72" s="6">
        <v>-1.9965619999999999</v>
      </c>
      <c r="BF72" s="5">
        <v>-7.0572844000000003</v>
      </c>
      <c r="BG72" s="6">
        <v>-1.7882929999999999</v>
      </c>
      <c r="BH72" s="5">
        <v>-7.2047239999999997</v>
      </c>
      <c r="BI72" s="6">
        <v>-1.9884010000000001</v>
      </c>
      <c r="BJ72" s="5">
        <v>-6.9076206000000004</v>
      </c>
      <c r="BK72" s="6">
        <v>-1.7070662000000001</v>
      </c>
      <c r="BL72" s="5">
        <v>-7.010567</v>
      </c>
      <c r="BM72" s="6">
        <v>-2.1686359999999998</v>
      </c>
      <c r="BN72" s="5">
        <v>-7.0857359999999998</v>
      </c>
      <c r="BO72" s="6">
        <v>-1.831904</v>
      </c>
      <c r="BP72" s="5">
        <v>-6.8776739999999998</v>
      </c>
      <c r="BQ72" s="6">
        <v>-1.900104</v>
      </c>
      <c r="BR72" s="5">
        <v>-6.61456</v>
      </c>
      <c r="BS72" s="6">
        <v>-1.980823</v>
      </c>
      <c r="BT72" s="5">
        <v>-6.8987819999999997</v>
      </c>
      <c r="BU72" s="6">
        <v>-1.9082440000000001</v>
      </c>
      <c r="BV72" s="5">
        <v>-7.0235504999999998</v>
      </c>
      <c r="BW72" s="6">
        <v>-1.9653311</v>
      </c>
      <c r="BX72" s="5">
        <v>-6.7488048999999997</v>
      </c>
      <c r="BY72" s="6">
        <v>-1.6448529999999999</v>
      </c>
      <c r="BZ72" s="5">
        <v>-6.8713899999999999</v>
      </c>
      <c r="CA72" s="6">
        <v>-2.1583039999999998</v>
      </c>
      <c r="CB72" s="5">
        <v>-7.2264423000000004</v>
      </c>
      <c r="CC72" s="6">
        <v>-1.7282189999999999</v>
      </c>
      <c r="CD72" s="5">
        <v>-7.0047670999999996</v>
      </c>
      <c r="CE72" s="6">
        <v>-2.0691671</v>
      </c>
      <c r="CF72" s="5">
        <v>-7.1684999999999999</v>
      </c>
      <c r="CG72" s="6">
        <v>-1.838862</v>
      </c>
      <c r="CH72" s="5">
        <v>-7.5314240000000003</v>
      </c>
      <c r="CI72" s="6">
        <v>-2.0955249999999999</v>
      </c>
      <c r="CJ72" s="5">
        <v>-7.1905270000000003</v>
      </c>
      <c r="CK72" s="6">
        <v>-1.893249</v>
      </c>
      <c r="CL72" s="5">
        <v>-7.1682589999999999</v>
      </c>
      <c r="CM72" s="6">
        <v>-2.036546</v>
      </c>
      <c r="CN72" s="5">
        <v>-6.7828179999999998</v>
      </c>
      <c r="CO72" s="6">
        <v>-1.8838440000000001</v>
      </c>
      <c r="CP72" s="5">
        <v>-6.8206973</v>
      </c>
      <c r="CQ72" s="6">
        <v>-1.7646781</v>
      </c>
      <c r="CR72" s="5">
        <v>-7.2758900000000004</v>
      </c>
      <c r="CS72" s="6">
        <v>-1.984769</v>
      </c>
      <c r="CT72" s="5">
        <v>-6.5531243999999997</v>
      </c>
      <c r="CU72" s="6">
        <v>-1.9714851</v>
      </c>
      <c r="CV72" s="5">
        <v>-7.1051535000000001</v>
      </c>
      <c r="CW72" s="6">
        <v>-1.9129088000000001</v>
      </c>
      <c r="CX72" s="5">
        <v>-7.3556521999999998</v>
      </c>
      <c r="CY72" s="6">
        <v>-1.8246308</v>
      </c>
      <c r="CZ72" s="5">
        <v>-7.2213206000000003</v>
      </c>
      <c r="DA72" s="6">
        <v>-1.8898339</v>
      </c>
      <c r="DB72" s="5">
        <v>-7.2763600000000004</v>
      </c>
      <c r="DC72" s="6">
        <v>-1.93516</v>
      </c>
      <c r="DD72" s="5">
        <v>-7.2349519999999998</v>
      </c>
      <c r="DE72" s="6">
        <v>-2.0404640000000001</v>
      </c>
      <c r="DF72" s="5">
        <v>-6.6886305999999998</v>
      </c>
      <c r="DG72" s="6">
        <v>-1.9589802000000001</v>
      </c>
      <c r="DH72" s="5">
        <v>-7.1203399999999997</v>
      </c>
      <c r="DI72" s="6">
        <v>-2.021531</v>
      </c>
      <c r="DJ72" s="5">
        <v>-7.3144803999999999</v>
      </c>
      <c r="DK72" s="6">
        <v>-1.9581264</v>
      </c>
      <c r="DL72" s="5">
        <v>-6.9954299999999998</v>
      </c>
      <c r="DM72" s="6">
        <v>-1.8774090000000001</v>
      </c>
      <c r="DN72" s="5">
        <v>-6.9636370999999997</v>
      </c>
      <c r="DO72" s="6">
        <v>-1.8098491999999999</v>
      </c>
      <c r="DP72" s="5">
        <v>-6.6882562999999999</v>
      </c>
      <c r="DQ72" s="6">
        <v>-1.8810731000000001</v>
      </c>
      <c r="DR72" s="5">
        <v>-6.6989609999999997</v>
      </c>
      <c r="DS72" s="6">
        <v>-1.8530869999999999</v>
      </c>
      <c r="DT72" s="5">
        <v>-6.9050187999999997</v>
      </c>
      <c r="DU72" s="6">
        <v>-2.1258675999999999</v>
      </c>
      <c r="DV72" s="5">
        <v>-7.0294945999999996</v>
      </c>
      <c r="DW72" s="6">
        <v>-1.9431951999999999</v>
      </c>
      <c r="DX72" s="5">
        <v>-6.8858160000000002</v>
      </c>
      <c r="DY72" s="6">
        <v>-1.9074599999999999</v>
      </c>
      <c r="DZ72" s="5">
        <v>-6.9595140000000004</v>
      </c>
      <c r="EA72" s="6">
        <v>-1.8492219999999999</v>
      </c>
      <c r="EB72" s="5">
        <v>-7.0361450000000003</v>
      </c>
      <c r="EC72" s="6">
        <v>-2.0051890000000001</v>
      </c>
      <c r="ED72" s="5">
        <v>-7.3392600000000003</v>
      </c>
      <c r="EE72" s="6">
        <v>-2.0581140000000002</v>
      </c>
      <c r="EF72" s="5">
        <v>-7.0792549999999999</v>
      </c>
      <c r="EG72" s="6">
        <v>-2.1032600000000001</v>
      </c>
      <c r="EH72" s="5">
        <v>-7.1902290999999998</v>
      </c>
      <c r="EI72" s="6">
        <v>-2.0336504999999998</v>
      </c>
      <c r="EJ72" s="5">
        <v>-6.9306856000000003</v>
      </c>
      <c r="EK72" s="6">
        <v>-1.880663</v>
      </c>
      <c r="EL72" s="5">
        <v>-6.7163360000000001</v>
      </c>
      <c r="EM72" s="6">
        <v>-2.0538240000000001</v>
      </c>
      <c r="EN72" s="5">
        <v>-7.2739941000000004</v>
      </c>
      <c r="EO72" s="6">
        <v>-2.0741920999999999</v>
      </c>
      <c r="EP72" s="5">
        <v>-6.7162657000000001</v>
      </c>
      <c r="EQ72" s="6">
        <v>-1.9165683</v>
      </c>
      <c r="ER72" s="5">
        <v>-7.0860696000000001</v>
      </c>
      <c r="ES72" s="6">
        <v>-2.0042990999999999</v>
      </c>
      <c r="ET72" s="5">
        <v>-6.6676690000000001</v>
      </c>
      <c r="EU72" s="6">
        <v>-2.0902810000000001</v>
      </c>
      <c r="EV72" s="5">
        <v>-7.2607261000000003</v>
      </c>
      <c r="EW72" s="6">
        <v>-1.9959435000000001</v>
      </c>
      <c r="EX72" s="5">
        <v>-7.2623357999999998</v>
      </c>
      <c r="EY72" s="6">
        <v>-1.9782394000000001</v>
      </c>
      <c r="EZ72" s="5">
        <v>-7.1006150000000003</v>
      </c>
      <c r="FA72" s="6">
        <v>-1.8586530000000001</v>
      </c>
      <c r="FB72" s="5">
        <v>-7.175611</v>
      </c>
      <c r="FC72" s="6">
        <v>-1.9219911999999999</v>
      </c>
      <c r="FD72" s="5">
        <v>-7.0091320000000001</v>
      </c>
      <c r="FE72" s="6">
        <v>-2.0354299999999999</v>
      </c>
      <c r="FF72" s="5">
        <v>-7.1504890000000003</v>
      </c>
      <c r="FG72" s="6">
        <v>-2.0192839999999999</v>
      </c>
      <c r="FH72" s="5">
        <v>-7.2623740000000003</v>
      </c>
      <c r="FI72" s="6">
        <v>-2.1413129999999998</v>
      </c>
      <c r="FJ72" s="5">
        <v>-6.7891919999999999</v>
      </c>
      <c r="FK72" s="6">
        <v>-1.9604140000000001</v>
      </c>
      <c r="FL72" s="5">
        <v>-7.2015855000000002</v>
      </c>
      <c r="FM72" s="6">
        <v>-1.9347014</v>
      </c>
      <c r="FN72" s="5">
        <v>-6.8595696999999998</v>
      </c>
      <c r="FO72" s="6">
        <v>-1.9214011</v>
      </c>
      <c r="FP72" s="5">
        <v>-7.3671129999999998</v>
      </c>
      <c r="FQ72" s="6">
        <v>-2.0701710000000002</v>
      </c>
      <c r="FR72" s="5">
        <v>-6.8481968000000002</v>
      </c>
      <c r="FS72" s="6">
        <v>-1.9044141999999999</v>
      </c>
      <c r="FT72" s="5">
        <v>-7.1853210000000001</v>
      </c>
      <c r="FU72" s="6">
        <v>-1.976008</v>
      </c>
      <c r="FV72" s="5">
        <v>-7.1119124999999999</v>
      </c>
      <c r="FW72" s="6">
        <v>-1.9429808</v>
      </c>
      <c r="FX72" s="5">
        <v>-6.9506902000000004</v>
      </c>
      <c r="FY72" s="6">
        <v>-1.9141969000000001</v>
      </c>
      <c r="FZ72" s="5">
        <v>-6.9182794000000003</v>
      </c>
      <c r="GA72" s="6">
        <v>-1.9469489</v>
      </c>
      <c r="GB72" s="5">
        <v>-6.8587189999999998</v>
      </c>
      <c r="GC72" s="6">
        <v>-1.972602</v>
      </c>
      <c r="GD72" s="257">
        <v>-7.0225749999999998</v>
      </c>
      <c r="GE72" s="258">
        <v>-2.0276100000000001</v>
      </c>
      <c r="GF72" s="257">
        <v>-7.2544057000000004</v>
      </c>
      <c r="GG72" s="258">
        <v>-1.8237144999999999</v>
      </c>
      <c r="GH72" s="257">
        <v>-7.368366</v>
      </c>
      <c r="GI72" s="258">
        <v>-2.0149091000000001</v>
      </c>
      <c r="GJ72" s="257">
        <v>-7.3139279999999998</v>
      </c>
      <c r="GK72" s="258">
        <v>-1.9727030000000001</v>
      </c>
      <c r="GL72" s="257">
        <v>-7.3097623</v>
      </c>
      <c r="GM72" s="258">
        <v>-1.8597402000000001</v>
      </c>
      <c r="GN72" s="257">
        <v>-7.0106659999999996</v>
      </c>
      <c r="GO72" s="258">
        <v>-2.111316</v>
      </c>
      <c r="GP72" s="257">
        <v>-7.1716329999999999</v>
      </c>
      <c r="GQ72" s="258">
        <v>-2.027746</v>
      </c>
      <c r="GR72" s="257">
        <v>-6.5755869999999996</v>
      </c>
      <c r="GS72" s="258">
        <v>-2.1190669999999998</v>
      </c>
    </row>
    <row r="73" spans="2:201">
      <c r="B73" s="5">
        <v>-7.3654133000000002</v>
      </c>
      <c r="C73" s="6">
        <v>-1.3951315</v>
      </c>
      <c r="D73" s="5">
        <v>-7.1202076999999999</v>
      </c>
      <c r="E73" s="6">
        <v>-1.4143199</v>
      </c>
      <c r="F73" s="5">
        <v>-7.2837490000000003</v>
      </c>
      <c r="G73" s="6">
        <v>-1.5046839999999999</v>
      </c>
      <c r="H73" s="5">
        <v>-6.8311558000000003</v>
      </c>
      <c r="I73" s="6">
        <v>-1.4333137</v>
      </c>
      <c r="J73" s="5">
        <v>-7.3091548</v>
      </c>
      <c r="K73" s="6">
        <v>-1.5497063</v>
      </c>
      <c r="L73" s="5">
        <v>-7.1559730000000004</v>
      </c>
      <c r="M73" s="6">
        <v>-1.5390569999999999</v>
      </c>
      <c r="N73" s="5">
        <v>-7.2010880000000004</v>
      </c>
      <c r="O73" s="6">
        <v>-1.5707739999999999</v>
      </c>
      <c r="P73" s="5">
        <v>-6.8824909999999999</v>
      </c>
      <c r="Q73" s="6">
        <v>-1.4608179999999999</v>
      </c>
      <c r="R73" s="5">
        <v>-7.2002994999999999</v>
      </c>
      <c r="S73" s="6">
        <v>-1.6592049</v>
      </c>
      <c r="T73" s="5">
        <v>-6.8500851000000003</v>
      </c>
      <c r="U73" s="6">
        <v>-1.4785857</v>
      </c>
      <c r="V73" s="5">
        <v>-7.2220370000000003</v>
      </c>
      <c r="W73" s="6">
        <v>-1.52884</v>
      </c>
      <c r="X73" s="5">
        <v>-6.9312810000000002</v>
      </c>
      <c r="Y73" s="6">
        <v>-1.5115970000000001</v>
      </c>
      <c r="Z73" s="5">
        <v>-7.3421329000000002</v>
      </c>
      <c r="AA73" s="6">
        <v>-1.4852717</v>
      </c>
      <c r="AB73" s="5">
        <v>-6.6365189999999998</v>
      </c>
      <c r="AC73" s="6">
        <v>-1.4835510000000001</v>
      </c>
      <c r="AD73" s="5">
        <v>-7.1064037999999998</v>
      </c>
      <c r="AE73" s="6">
        <v>-1.3590316</v>
      </c>
      <c r="AF73" s="5">
        <v>-7.4053300000000002</v>
      </c>
      <c r="AG73" s="6">
        <v>-1.434043</v>
      </c>
      <c r="AH73" s="5">
        <v>-7.0711360000000001</v>
      </c>
      <c r="AI73" s="6">
        <v>-1.3956500000000001</v>
      </c>
      <c r="AJ73" s="5">
        <v>-6.8618937000000004</v>
      </c>
      <c r="AK73" s="6">
        <v>-1.4368786</v>
      </c>
      <c r="AL73" s="5">
        <v>-6.9545795000000004</v>
      </c>
      <c r="AM73" s="6">
        <v>-1.2554417</v>
      </c>
      <c r="AN73" s="5">
        <v>-7.3939728999999996</v>
      </c>
      <c r="AO73" s="6">
        <v>-1.4990052</v>
      </c>
      <c r="AP73" s="5">
        <v>-7.1463970000000003</v>
      </c>
      <c r="AQ73" s="6">
        <v>-1.5195350000000001</v>
      </c>
      <c r="AR73" s="5">
        <v>-7.0033890000000003</v>
      </c>
      <c r="AS73" s="6">
        <v>-1.4992890000000001</v>
      </c>
      <c r="AT73" s="5">
        <v>-7.2137719999999996</v>
      </c>
      <c r="AU73" s="6">
        <v>-1.4309750000000001</v>
      </c>
      <c r="AV73" s="5">
        <v>-7.101362</v>
      </c>
      <c r="AW73" s="6">
        <v>-1.298367</v>
      </c>
      <c r="AX73" s="5">
        <v>-6.8359360000000002</v>
      </c>
      <c r="AY73" s="6">
        <v>-1.751452</v>
      </c>
      <c r="AZ73" s="5">
        <v>-7.1227444999999996</v>
      </c>
      <c r="BA73" s="6">
        <v>-1.4549882999999999</v>
      </c>
      <c r="BB73" s="5">
        <v>-6.7478482</v>
      </c>
      <c r="BC73" s="6">
        <v>-1.5380182</v>
      </c>
      <c r="BD73" s="5">
        <v>-7.2718730000000003</v>
      </c>
      <c r="BE73" s="6">
        <v>-1.4784200000000001</v>
      </c>
      <c r="BF73" s="5">
        <v>-7.2202105000000003</v>
      </c>
      <c r="BG73" s="6">
        <v>-1.3240822999999999</v>
      </c>
      <c r="BH73" s="5">
        <v>-7.3345890000000002</v>
      </c>
      <c r="BI73" s="6">
        <v>-1.65774</v>
      </c>
      <c r="BJ73" s="5">
        <v>-7.0293527999999998</v>
      </c>
      <c r="BK73" s="6">
        <v>-1.4236443000000001</v>
      </c>
      <c r="BL73" s="5">
        <v>-7.0911119999999999</v>
      </c>
      <c r="BM73" s="6">
        <v>-1.526818</v>
      </c>
      <c r="BN73" s="5">
        <v>-7.0480530000000003</v>
      </c>
      <c r="BO73" s="6">
        <v>-1.607494</v>
      </c>
      <c r="BP73" s="5">
        <v>-7.1359339999999998</v>
      </c>
      <c r="BQ73" s="6">
        <v>-1.4164600000000001</v>
      </c>
      <c r="BR73" s="5">
        <v>-6.8449340000000003</v>
      </c>
      <c r="BS73" s="6">
        <v>-1.4816910000000001</v>
      </c>
      <c r="BT73" s="5">
        <v>-7.21211</v>
      </c>
      <c r="BU73" s="6">
        <v>-1.5236989999999999</v>
      </c>
      <c r="BV73" s="5">
        <v>-7.1751832000000002</v>
      </c>
      <c r="BW73" s="6">
        <v>-1.4818867</v>
      </c>
      <c r="BX73" s="5">
        <v>-6.8192272000000003</v>
      </c>
      <c r="BY73" s="6">
        <v>-1.3846257</v>
      </c>
      <c r="BZ73" s="5">
        <v>-6.796036</v>
      </c>
      <c r="CA73" s="6">
        <v>-1.648544</v>
      </c>
      <c r="CB73" s="5">
        <v>-7.1091028999999999</v>
      </c>
      <c r="CC73" s="6">
        <v>-1.2731801</v>
      </c>
      <c r="CD73" s="5">
        <v>-7.1723328999999998</v>
      </c>
      <c r="CE73" s="6">
        <v>-1.5239370000000001</v>
      </c>
      <c r="CF73" s="5">
        <v>-7.2787459999999999</v>
      </c>
      <c r="CG73" s="6">
        <v>-1.4474370000000001</v>
      </c>
      <c r="CH73" s="5">
        <v>-7.3098549999999998</v>
      </c>
      <c r="CI73" s="6">
        <v>-1.5524180000000001</v>
      </c>
      <c r="CJ73" s="5">
        <v>-7.2714090000000002</v>
      </c>
      <c r="CK73" s="6">
        <v>-1.4244779999999999</v>
      </c>
      <c r="CL73" s="5">
        <v>-7.1442800000000002</v>
      </c>
      <c r="CM73" s="6">
        <v>-1.6170420000000001</v>
      </c>
      <c r="CN73" s="5">
        <v>-6.9196220000000004</v>
      </c>
      <c r="CO73" s="6">
        <v>-1.5710150000000001</v>
      </c>
      <c r="CP73" s="5">
        <v>-7.1311853000000003</v>
      </c>
      <c r="CQ73" s="6">
        <v>-1.5234334</v>
      </c>
      <c r="CR73" s="5">
        <v>-7.3400470000000002</v>
      </c>
      <c r="CS73" s="6">
        <v>-1.4835529999999999</v>
      </c>
      <c r="CT73" s="5">
        <v>-6.7102924000000002</v>
      </c>
      <c r="CU73" s="6">
        <v>-1.4681143999999999</v>
      </c>
      <c r="CV73" s="5">
        <v>-7.1152175</v>
      </c>
      <c r="CW73" s="6">
        <v>-1.4655446999999999</v>
      </c>
      <c r="CX73" s="5">
        <v>-7.6618018000000001</v>
      </c>
      <c r="CY73" s="6">
        <v>-1.3932222999999999</v>
      </c>
      <c r="CZ73" s="5">
        <v>-7.1654083000000002</v>
      </c>
      <c r="DA73" s="6">
        <v>-1.4268521999999999</v>
      </c>
      <c r="DB73" s="5">
        <v>-7.121308</v>
      </c>
      <c r="DC73" s="6">
        <v>-1.366895</v>
      </c>
      <c r="DD73" s="5">
        <v>-7.2687720000000002</v>
      </c>
      <c r="DE73" s="6">
        <v>-1.544036</v>
      </c>
      <c r="DF73" s="5">
        <v>-6.8375458</v>
      </c>
      <c r="DG73" s="6">
        <v>-1.5522530999999999</v>
      </c>
      <c r="DH73" s="5">
        <v>-7.0325610000000003</v>
      </c>
      <c r="DI73" s="6">
        <v>-1.6026499999999999</v>
      </c>
      <c r="DJ73" s="5">
        <v>-7.2606019000000002</v>
      </c>
      <c r="DK73" s="6">
        <v>-1.4142159000000001</v>
      </c>
      <c r="DL73" s="5">
        <v>-7.2222600000000003</v>
      </c>
      <c r="DM73" s="6">
        <v>-1.4028769999999999</v>
      </c>
      <c r="DN73" s="5">
        <v>-6.9881772</v>
      </c>
      <c r="DO73" s="6">
        <v>-1.3460917999999999</v>
      </c>
      <c r="DP73" s="5">
        <v>-6.8287826000000003</v>
      </c>
      <c r="DQ73" s="6">
        <v>-1.4429018</v>
      </c>
      <c r="DR73" s="5">
        <v>-6.8849270000000002</v>
      </c>
      <c r="DS73" s="6">
        <v>-1.4272769999999999</v>
      </c>
      <c r="DT73" s="5">
        <v>-6.7734642999999997</v>
      </c>
      <c r="DU73" s="6">
        <v>-1.5798894999999999</v>
      </c>
      <c r="DV73" s="5">
        <v>-6.7961232000000003</v>
      </c>
      <c r="DW73" s="6">
        <v>-1.5098107000000001</v>
      </c>
      <c r="DX73" s="5">
        <v>-7.0633280000000003</v>
      </c>
      <c r="DY73" s="6">
        <v>-1.3957059999999999</v>
      </c>
      <c r="DZ73" s="5">
        <v>-6.9593210000000001</v>
      </c>
      <c r="EA73" s="6">
        <v>-1.4479169999999999</v>
      </c>
      <c r="EB73" s="5">
        <v>-7.0606499999999999</v>
      </c>
      <c r="EC73" s="6">
        <v>-1.3761840000000001</v>
      </c>
      <c r="ED73" s="5">
        <v>-7.3552299999999997</v>
      </c>
      <c r="EE73" s="6">
        <v>-1.4950779999999999</v>
      </c>
      <c r="EF73" s="5">
        <v>-7.0856079999999997</v>
      </c>
      <c r="EG73" s="6">
        <v>-1.4957</v>
      </c>
      <c r="EH73" s="5">
        <v>-6.9580685000000004</v>
      </c>
      <c r="EI73" s="6">
        <v>-1.4085706</v>
      </c>
      <c r="EJ73" s="5">
        <v>-7.0089312000000001</v>
      </c>
      <c r="EK73" s="6">
        <v>-1.5517162</v>
      </c>
      <c r="EL73" s="5">
        <v>-6.707446</v>
      </c>
      <c r="EM73" s="6">
        <v>-1.5207839999999999</v>
      </c>
      <c r="EN73" s="5">
        <v>-7.2508752999999997</v>
      </c>
      <c r="EO73" s="6">
        <v>-1.4510548999999999</v>
      </c>
      <c r="EP73" s="5">
        <v>-6.8422283000000004</v>
      </c>
      <c r="EQ73" s="6">
        <v>-1.3394813000000001</v>
      </c>
      <c r="ER73" s="5">
        <v>-7.2825898999999996</v>
      </c>
      <c r="ES73" s="6">
        <v>-1.4285976</v>
      </c>
      <c r="ET73" s="5">
        <v>-6.9382320000000002</v>
      </c>
      <c r="EU73" s="6">
        <v>-1.5483629999999999</v>
      </c>
      <c r="EV73" s="5">
        <v>-7.2046839</v>
      </c>
      <c r="EW73" s="6">
        <v>-1.515198</v>
      </c>
      <c r="EX73" s="5">
        <v>-7.1247023</v>
      </c>
      <c r="EY73" s="6">
        <v>-1.4700724000000001</v>
      </c>
      <c r="EZ73" s="5">
        <v>-7.1597390000000001</v>
      </c>
      <c r="FA73" s="6">
        <v>-1.4193880000000001</v>
      </c>
      <c r="FB73" s="5">
        <v>-7.1290453999999999</v>
      </c>
      <c r="FC73" s="6">
        <v>-1.5225017999999999</v>
      </c>
      <c r="FD73" s="5">
        <v>-7.0372570000000003</v>
      </c>
      <c r="FE73" s="6">
        <v>-1.6765680000000001</v>
      </c>
      <c r="FF73" s="5">
        <v>-7.109248</v>
      </c>
      <c r="FG73" s="6">
        <v>-1.5362100000000001</v>
      </c>
      <c r="FH73" s="5">
        <v>-7.3367500000000003</v>
      </c>
      <c r="FI73" s="6">
        <v>-1.568643</v>
      </c>
      <c r="FJ73" s="5">
        <v>-6.851089</v>
      </c>
      <c r="FK73" s="6">
        <v>-1.3575569999999999</v>
      </c>
      <c r="FL73" s="5">
        <v>-7.1992463999999998</v>
      </c>
      <c r="FM73" s="6">
        <v>-1.5381933999999999</v>
      </c>
      <c r="FN73" s="5">
        <v>-6.9381328</v>
      </c>
      <c r="FO73" s="6">
        <v>-1.4455328999999999</v>
      </c>
      <c r="FP73" s="5">
        <v>-7.2360730000000002</v>
      </c>
      <c r="FQ73" s="6">
        <v>-1.6233850000000001</v>
      </c>
      <c r="FR73" s="5">
        <v>-6.9498476</v>
      </c>
      <c r="FS73" s="6">
        <v>-1.3267301</v>
      </c>
      <c r="FT73" s="5">
        <v>-7.1945579999999998</v>
      </c>
      <c r="FU73" s="6">
        <v>-1.501519</v>
      </c>
      <c r="FV73" s="5">
        <v>-7.1176256000000002</v>
      </c>
      <c r="FW73" s="6">
        <v>-1.590306</v>
      </c>
      <c r="FX73" s="5">
        <v>-7.0773593999999997</v>
      </c>
      <c r="FY73" s="6">
        <v>-1.4447059</v>
      </c>
      <c r="FZ73" s="5">
        <v>-6.9601091999999998</v>
      </c>
      <c r="GA73" s="6">
        <v>-1.3091233</v>
      </c>
      <c r="GB73" s="5">
        <v>-7.1496599999999999</v>
      </c>
      <c r="GC73" s="6">
        <v>-1.431319</v>
      </c>
      <c r="GD73" s="257">
        <v>-7.1583990000000002</v>
      </c>
      <c r="GE73" s="258">
        <v>-1.5397620000000001</v>
      </c>
      <c r="GF73" s="257">
        <v>-7.4568000000000003</v>
      </c>
      <c r="GG73" s="258">
        <v>-1.4125521999999999</v>
      </c>
      <c r="GH73" s="257">
        <v>-7.2583723999999998</v>
      </c>
      <c r="GI73" s="258">
        <v>-1.5748101000000001</v>
      </c>
      <c r="GJ73" s="257">
        <v>-7.1659730000000001</v>
      </c>
      <c r="GK73" s="258">
        <v>-1.4880899999999999</v>
      </c>
      <c r="GL73" s="257">
        <v>-7.2992910999999996</v>
      </c>
      <c r="GM73" s="258">
        <v>-1.318176</v>
      </c>
      <c r="GN73" s="257">
        <v>-7.0181480000000001</v>
      </c>
      <c r="GO73" s="258">
        <v>-1.50769</v>
      </c>
      <c r="GP73" s="257">
        <v>-7.1383000000000001</v>
      </c>
      <c r="GQ73" s="258">
        <v>-1.5165949999999999</v>
      </c>
      <c r="GR73" s="257">
        <v>-6.981878</v>
      </c>
      <c r="GS73" s="258">
        <v>-1.5964940000000001</v>
      </c>
    </row>
    <row r="74" spans="2:201">
      <c r="B74" s="5">
        <v>-6.7795423000000001</v>
      </c>
      <c r="C74" s="6">
        <v>-1.5734054</v>
      </c>
      <c r="D74" s="5">
        <v>-6.6112501000000004</v>
      </c>
      <c r="E74" s="6">
        <v>-1.5490010000000001</v>
      </c>
      <c r="F74" s="5">
        <v>-6.3839170000000003</v>
      </c>
      <c r="G74" s="6">
        <v>-1.552762</v>
      </c>
      <c r="H74" s="5">
        <v>-6.2474775999999999</v>
      </c>
      <c r="I74" s="6">
        <v>-1.4192244000000001</v>
      </c>
      <c r="J74" s="5">
        <v>-6.7470080000000001</v>
      </c>
      <c r="K74" s="6">
        <v>-1.6527957</v>
      </c>
      <c r="L74" s="5">
        <v>-6.6015449999999998</v>
      </c>
      <c r="M74" s="6">
        <v>-1.585788</v>
      </c>
      <c r="N74" s="5">
        <v>-6.6654</v>
      </c>
      <c r="O74" s="6">
        <v>-1.761709</v>
      </c>
      <c r="P74" s="5">
        <v>-6.1357970000000002</v>
      </c>
      <c r="Q74" s="6">
        <v>-1.6432640000000001</v>
      </c>
      <c r="R74" s="5">
        <v>-6.624994</v>
      </c>
      <c r="S74" s="6">
        <v>-1.7763949000000001</v>
      </c>
      <c r="T74" s="5">
        <v>-6.3455482999999999</v>
      </c>
      <c r="U74" s="6">
        <v>-1.5566958</v>
      </c>
      <c r="V74" s="5">
        <v>-6.6057360000000003</v>
      </c>
      <c r="W74" s="6">
        <v>-1.6927030000000001</v>
      </c>
      <c r="X74" s="5">
        <v>-6.1445509999999999</v>
      </c>
      <c r="Y74" s="6">
        <v>-1.5569139999999999</v>
      </c>
      <c r="Z74" s="5">
        <v>-6.7315933000000001</v>
      </c>
      <c r="AA74" s="6">
        <v>-1.5038883000000001</v>
      </c>
      <c r="AB74" s="5">
        <v>-6.1060410000000003</v>
      </c>
      <c r="AC74" s="6">
        <v>-1.61493</v>
      </c>
      <c r="AD74" s="5">
        <v>-6.6807451999999996</v>
      </c>
      <c r="AE74" s="6">
        <v>-1.6239513000000001</v>
      </c>
      <c r="AF74" s="5">
        <v>-6.7038000000000002</v>
      </c>
      <c r="AG74" s="6">
        <v>-1.5345610000000001</v>
      </c>
      <c r="AH74" s="5">
        <v>-6.5052450000000004</v>
      </c>
      <c r="AI74" s="6">
        <v>-1.4995019999999999</v>
      </c>
      <c r="AJ74" s="5">
        <v>-6.4005086000000002</v>
      </c>
      <c r="AK74" s="6">
        <v>-1.5435945</v>
      </c>
      <c r="AL74" s="5">
        <v>-6.4718825000000004</v>
      </c>
      <c r="AM74" s="6">
        <v>-1.3647235</v>
      </c>
      <c r="AN74" s="5">
        <v>-6.6798757000000002</v>
      </c>
      <c r="AO74" s="6">
        <v>-1.5103494</v>
      </c>
      <c r="AP74" s="5">
        <v>-6.3100290000000001</v>
      </c>
      <c r="AQ74" s="6">
        <v>-1.5707070000000001</v>
      </c>
      <c r="AR74" s="5">
        <v>-6.4580859999999998</v>
      </c>
      <c r="AS74" s="6">
        <v>-1.4858039999999999</v>
      </c>
      <c r="AT74" s="5">
        <v>-6.659395</v>
      </c>
      <c r="AU74" s="6">
        <v>-1.481134</v>
      </c>
      <c r="AV74" s="5">
        <v>-6.4738293000000002</v>
      </c>
      <c r="AW74" s="6">
        <v>-1.5386207999999999</v>
      </c>
      <c r="AX74" s="5">
        <v>-6.3962830000000004</v>
      </c>
      <c r="AY74" s="6">
        <v>-1.8376269999999999</v>
      </c>
      <c r="AZ74" s="5">
        <v>-6.8159739999999998</v>
      </c>
      <c r="BA74" s="6">
        <v>-1.5757228000000001</v>
      </c>
      <c r="BB74" s="5">
        <v>-6.0159528</v>
      </c>
      <c r="BC74" s="6">
        <v>-1.6300975</v>
      </c>
      <c r="BD74" s="5">
        <v>-6.4255100000000001</v>
      </c>
      <c r="BE74" s="6">
        <v>-1.53827</v>
      </c>
      <c r="BF74" s="5">
        <v>-6.6783904999999999</v>
      </c>
      <c r="BG74" s="6">
        <v>-1.4174275000000001</v>
      </c>
      <c r="BH74" s="5">
        <v>-6.8912620000000002</v>
      </c>
      <c r="BI74" s="6">
        <v>-1.708142</v>
      </c>
      <c r="BJ74" s="5">
        <v>-6.5352842999999998</v>
      </c>
      <c r="BK74" s="6">
        <v>-1.4745881999999999</v>
      </c>
      <c r="BL74" s="5">
        <v>-6.3655160000000004</v>
      </c>
      <c r="BM74" s="6">
        <v>-1.5679000000000001</v>
      </c>
      <c r="BN74" s="5">
        <v>-6.3903239999999997</v>
      </c>
      <c r="BO74" s="6">
        <v>-1.5953029999999999</v>
      </c>
      <c r="BP74" s="5">
        <v>-6.6827500000000004</v>
      </c>
      <c r="BQ74" s="6">
        <v>-1.613642</v>
      </c>
      <c r="BR74" s="5">
        <v>-6.3958110000000001</v>
      </c>
      <c r="BS74" s="6">
        <v>-1.598981</v>
      </c>
      <c r="BT74" s="5">
        <v>-6.3365590000000003</v>
      </c>
      <c r="BU74" s="6">
        <v>-1.613545</v>
      </c>
      <c r="BV74" s="5">
        <v>-6.3515445000000001</v>
      </c>
      <c r="BW74" s="6">
        <v>-1.5978680999999999</v>
      </c>
      <c r="BX74" s="5">
        <v>-6.4185439999999998</v>
      </c>
      <c r="BY74" s="6">
        <v>-1.4814988</v>
      </c>
      <c r="BZ74" s="5">
        <v>-6.2361319999999996</v>
      </c>
      <c r="CA74" s="6">
        <v>-1.629624</v>
      </c>
      <c r="CB74" s="5">
        <v>-6.4304736</v>
      </c>
      <c r="CC74" s="6">
        <v>-1.4858142999999999</v>
      </c>
      <c r="CD74" s="5">
        <v>-6.7551902999999998</v>
      </c>
      <c r="CE74" s="6">
        <v>-1.5395768999999999</v>
      </c>
      <c r="CF74" s="5">
        <v>-6.7759720000000003</v>
      </c>
      <c r="CG74" s="6">
        <v>-1.5253300000000001</v>
      </c>
      <c r="CH74" s="5">
        <v>-6.6749989999999997</v>
      </c>
      <c r="CI74" s="6">
        <v>-1.606833</v>
      </c>
      <c r="CJ74" s="5">
        <v>-6.6611669999999998</v>
      </c>
      <c r="CK74" s="6">
        <v>-1.539952</v>
      </c>
      <c r="CL74" s="5">
        <v>-6.6084339999999999</v>
      </c>
      <c r="CM74" s="6">
        <v>-1.54525</v>
      </c>
      <c r="CN74" s="5">
        <v>-6.3728949999999998</v>
      </c>
      <c r="CO74" s="6">
        <v>-1.577582</v>
      </c>
      <c r="CP74" s="5">
        <v>-6.5206597000000004</v>
      </c>
      <c r="CQ74" s="6">
        <v>-1.5671029999999999</v>
      </c>
      <c r="CR74" s="5">
        <v>-6.9244370000000002</v>
      </c>
      <c r="CS74" s="6">
        <v>-1.613602</v>
      </c>
      <c r="CT74" s="5">
        <v>-6.1243246999999998</v>
      </c>
      <c r="CU74" s="6">
        <v>-1.5277699</v>
      </c>
      <c r="CV74" s="5">
        <v>-6.5005284000000003</v>
      </c>
      <c r="CW74" s="6">
        <v>-1.6307091</v>
      </c>
      <c r="CX74" s="5">
        <v>-6.8900800999999996</v>
      </c>
      <c r="CY74" s="6">
        <v>-1.5703695</v>
      </c>
      <c r="CZ74" s="5">
        <v>-6.6003470000000002</v>
      </c>
      <c r="DA74" s="6">
        <v>-1.5221264999999999</v>
      </c>
      <c r="DB74" s="5">
        <v>-6.5309439999999999</v>
      </c>
      <c r="DC74" s="6">
        <v>-1.4930220000000001</v>
      </c>
      <c r="DD74" s="5">
        <v>-6.6360099999999997</v>
      </c>
      <c r="DE74" s="6">
        <v>-1.7853950000000001</v>
      </c>
      <c r="DF74" s="5">
        <v>-6.2890071000000001</v>
      </c>
      <c r="DG74" s="6">
        <v>-1.5559270000000001</v>
      </c>
      <c r="DH74" s="5">
        <v>-6.5693830000000002</v>
      </c>
      <c r="DI74" s="6">
        <v>-1.6662790000000001</v>
      </c>
      <c r="DJ74" s="5">
        <v>-6.5902493</v>
      </c>
      <c r="DK74" s="6">
        <v>-1.5267157</v>
      </c>
      <c r="DL74" s="5">
        <v>-6.732551</v>
      </c>
      <c r="DM74" s="6">
        <v>-1.462753</v>
      </c>
      <c r="DN74" s="5">
        <v>-6.5575064999999997</v>
      </c>
      <c r="DO74" s="6">
        <v>-1.3321387</v>
      </c>
      <c r="DP74" s="5">
        <v>-6.1966144999999999</v>
      </c>
      <c r="DQ74" s="6">
        <v>-1.5017186</v>
      </c>
      <c r="DR74" s="5">
        <v>-6.1883439999999998</v>
      </c>
      <c r="DS74" s="6">
        <v>-1.5569949999999999</v>
      </c>
      <c r="DT74" s="5">
        <v>-6.4615391000000004</v>
      </c>
      <c r="DU74" s="6">
        <v>-1.7462702999999999</v>
      </c>
      <c r="DV74" s="5">
        <v>-6.2371686999999998</v>
      </c>
      <c r="DW74" s="6">
        <v>-1.5817033</v>
      </c>
      <c r="DX74" s="5">
        <v>-6.6039859999999999</v>
      </c>
      <c r="DY74" s="6">
        <v>-1.5681449999999999</v>
      </c>
      <c r="DZ74" s="5">
        <v>-6.7196259999999999</v>
      </c>
      <c r="EA74" s="6">
        <v>-1.6909510000000001</v>
      </c>
      <c r="EB74" s="5">
        <v>-6.2620430000000002</v>
      </c>
      <c r="EC74" s="6">
        <v>-1.642055</v>
      </c>
      <c r="ED74" s="5">
        <v>-6.6860759999999999</v>
      </c>
      <c r="EE74" s="6">
        <v>-1.6593249999999999</v>
      </c>
      <c r="EF74" s="5">
        <v>-6.428515</v>
      </c>
      <c r="EG74" s="6">
        <v>-1.737441</v>
      </c>
      <c r="EH74" s="5">
        <v>-6.3063750000000001</v>
      </c>
      <c r="EI74" s="6">
        <v>-1.5340619</v>
      </c>
      <c r="EJ74" s="5">
        <v>-6.4961229999999999</v>
      </c>
      <c r="EK74" s="6">
        <v>-1.5936318</v>
      </c>
      <c r="EL74" s="5">
        <v>-6.1917249999999999</v>
      </c>
      <c r="EM74" s="6">
        <v>-1.5191790000000001</v>
      </c>
      <c r="EN74" s="5">
        <v>-6.6994600000000002</v>
      </c>
      <c r="EO74" s="6">
        <v>-1.5722278000000001</v>
      </c>
      <c r="EP74" s="5">
        <v>-6.2783179000000002</v>
      </c>
      <c r="EQ74" s="6">
        <v>-1.5379422</v>
      </c>
      <c r="ER74" s="5">
        <v>-6.4732868000000003</v>
      </c>
      <c r="ES74" s="6">
        <v>-1.5761159</v>
      </c>
      <c r="ET74" s="5">
        <v>-6.1863720000000004</v>
      </c>
      <c r="EU74" s="6">
        <v>-1.5745070000000001</v>
      </c>
      <c r="EV74" s="5">
        <v>-6.6843279999999998</v>
      </c>
      <c r="EW74" s="6">
        <v>-1.5597464999999999</v>
      </c>
      <c r="EX74" s="5">
        <v>-6.6346739000000001</v>
      </c>
      <c r="EY74" s="6">
        <v>-1.5542320000000001</v>
      </c>
      <c r="EZ74" s="5">
        <v>-6.4663599999999999</v>
      </c>
      <c r="FA74" s="6">
        <v>-1.553301</v>
      </c>
      <c r="FB74" s="5">
        <v>-6.4906968999999997</v>
      </c>
      <c r="FC74" s="6">
        <v>-1.6472758000000001</v>
      </c>
      <c r="FD74" s="5">
        <v>-6.4184299999999999</v>
      </c>
      <c r="FE74" s="6">
        <v>-1.7269810000000001</v>
      </c>
      <c r="FF74" s="5">
        <v>-6.5388979999999997</v>
      </c>
      <c r="FG74" s="6">
        <v>-1.8154459999999999</v>
      </c>
      <c r="FH74" s="5">
        <v>-6.7688230000000003</v>
      </c>
      <c r="FI74" s="6">
        <v>-1.6209039999999999</v>
      </c>
      <c r="FJ74" s="5">
        <v>-6.2093249999999998</v>
      </c>
      <c r="FK74" s="6">
        <v>-1.6633659999999999</v>
      </c>
      <c r="FL74" s="5">
        <v>-6.6790158000000002</v>
      </c>
      <c r="FM74" s="6">
        <v>-1.5142758999999999</v>
      </c>
      <c r="FN74" s="5">
        <v>-6.4432280999999998</v>
      </c>
      <c r="FO74" s="6">
        <v>-1.5947473000000001</v>
      </c>
      <c r="FP74" s="5">
        <v>-6.7954869999999996</v>
      </c>
      <c r="FQ74" s="6">
        <v>-1.7726630000000001</v>
      </c>
      <c r="FR74" s="5">
        <v>-6.4735025999999998</v>
      </c>
      <c r="FS74" s="6">
        <v>-1.5247976000000001</v>
      </c>
      <c r="FT74" s="5">
        <v>-6.8443160000000001</v>
      </c>
      <c r="FU74" s="6">
        <v>-1.5856269999999999</v>
      </c>
      <c r="FV74" s="5">
        <v>-6.4345631000000001</v>
      </c>
      <c r="FW74" s="6">
        <v>-1.6619729000000001</v>
      </c>
      <c r="FX74" s="5">
        <v>-6.4176067999999997</v>
      </c>
      <c r="FY74" s="6">
        <v>-1.4949349000000001</v>
      </c>
      <c r="FZ74" s="5">
        <v>-6.6447531</v>
      </c>
      <c r="GA74" s="6">
        <v>-1.6277127</v>
      </c>
      <c r="GB74" s="5">
        <v>-6.4495319999999996</v>
      </c>
      <c r="GC74" s="6">
        <v>-1.505463</v>
      </c>
      <c r="GD74" s="257">
        <v>-6.5083820000000001</v>
      </c>
      <c r="GE74" s="258">
        <v>-1.625575</v>
      </c>
      <c r="GF74" s="257">
        <v>-6.7567411000000002</v>
      </c>
      <c r="GG74" s="258">
        <v>-1.4493587000000001</v>
      </c>
      <c r="GH74" s="257">
        <v>-6.6873336999999999</v>
      </c>
      <c r="GI74" s="258">
        <v>-1.8497421000000001</v>
      </c>
      <c r="GJ74" s="257">
        <v>-6.4632490000000002</v>
      </c>
      <c r="GK74" s="258">
        <v>-1.6133759999999999</v>
      </c>
      <c r="GL74" s="257">
        <v>-6.8273466000000003</v>
      </c>
      <c r="GM74" s="258">
        <v>-1.4894371</v>
      </c>
      <c r="GN74" s="257">
        <v>-6.2886050000000004</v>
      </c>
      <c r="GO74" s="258">
        <v>-1.790378</v>
      </c>
      <c r="GP74" s="257">
        <v>-6.6585419999999997</v>
      </c>
      <c r="GQ74" s="258">
        <v>-1.6329819999999999</v>
      </c>
      <c r="GR74" s="257">
        <v>-6.3762569999999998</v>
      </c>
      <c r="GS74" s="258">
        <v>-1.6134679999999999</v>
      </c>
    </row>
    <row r="75" spans="2:201">
      <c r="B75" s="5">
        <v>-7.6342794999999999</v>
      </c>
      <c r="C75" s="6">
        <v>-1.3236870999999999</v>
      </c>
      <c r="D75" s="5">
        <v>-7.2253119999999997</v>
      </c>
      <c r="E75" s="6">
        <v>-1.381985</v>
      </c>
      <c r="F75" s="5">
        <v>-7.7969049999999998</v>
      </c>
      <c r="G75" s="6">
        <v>-1.3913899999999999</v>
      </c>
      <c r="H75" s="5">
        <v>-7.1801849000000004</v>
      </c>
      <c r="I75" s="6">
        <v>-1.1761387000000001</v>
      </c>
      <c r="J75" s="5">
        <v>-7.5555649000000003</v>
      </c>
      <c r="K75" s="6">
        <v>-1.4298867</v>
      </c>
      <c r="L75" s="5">
        <v>-7.3825450000000004</v>
      </c>
      <c r="M75" s="6">
        <v>-1.3303579999999999</v>
      </c>
      <c r="N75" s="5">
        <v>-7.3827530000000001</v>
      </c>
      <c r="O75" s="6">
        <v>-1.5088710000000001</v>
      </c>
      <c r="P75" s="5">
        <v>-7.1399460000000001</v>
      </c>
      <c r="Q75" s="6">
        <v>-1.4336100000000001</v>
      </c>
      <c r="R75" s="5">
        <v>-7.5525959</v>
      </c>
      <c r="S75" s="6">
        <v>-1.448183</v>
      </c>
      <c r="T75" s="5">
        <v>-7.2262981000000002</v>
      </c>
      <c r="U75" s="6">
        <v>-1.4100299999999999</v>
      </c>
      <c r="V75" s="5">
        <v>-7.3961230000000002</v>
      </c>
      <c r="W75" s="6">
        <v>-1.53546</v>
      </c>
      <c r="X75" s="5">
        <v>-7.021903</v>
      </c>
      <c r="Y75" s="6">
        <v>-1.269641</v>
      </c>
      <c r="Z75" s="5">
        <v>-7.5434551000000001</v>
      </c>
      <c r="AA75" s="6">
        <v>-1.2669851000000001</v>
      </c>
      <c r="AB75" s="5">
        <v>-7.0155289999999999</v>
      </c>
      <c r="AC75" s="6">
        <v>-1.490443</v>
      </c>
      <c r="AD75" s="5">
        <v>-7.5492036000000002</v>
      </c>
      <c r="AE75" s="6">
        <v>-1.1782045999999999</v>
      </c>
      <c r="AF75" s="5">
        <v>-7.6431779999999998</v>
      </c>
      <c r="AG75" s="6">
        <v>-1.366433</v>
      </c>
      <c r="AH75" s="5">
        <v>-7.4748260000000002</v>
      </c>
      <c r="AI75" s="6">
        <v>-1.296424</v>
      </c>
      <c r="AJ75" s="5">
        <v>-7.2202969000000001</v>
      </c>
      <c r="AK75" s="6">
        <v>-1.2215651000000001</v>
      </c>
      <c r="AL75" s="5">
        <v>-7.4074156999999996</v>
      </c>
      <c r="AM75" s="6">
        <v>-1.1854332999999999</v>
      </c>
      <c r="AN75" s="5">
        <v>-7.4298883</v>
      </c>
      <c r="AO75" s="6">
        <v>-1.3030594</v>
      </c>
      <c r="AP75" s="5">
        <v>-7.5165850000000001</v>
      </c>
      <c r="AQ75" s="6">
        <v>-1.378555</v>
      </c>
      <c r="AR75" s="5">
        <v>-7.4487589999999999</v>
      </c>
      <c r="AS75" s="6">
        <v>-1.2689239999999999</v>
      </c>
      <c r="AT75" s="5">
        <v>-7.3959460000000004</v>
      </c>
      <c r="AU75" s="6">
        <v>-1.2877909999999999</v>
      </c>
      <c r="AV75" s="5">
        <v>-7.2679147999999998</v>
      </c>
      <c r="AW75" s="6">
        <v>-1.2531764999999999</v>
      </c>
      <c r="AX75" s="5">
        <v>-7.0832750000000004</v>
      </c>
      <c r="AY75" s="6">
        <v>-1.5852459999999999</v>
      </c>
      <c r="AZ75" s="5">
        <v>-7.5913554000000003</v>
      </c>
      <c r="BA75" s="6">
        <v>-1.4110464</v>
      </c>
      <c r="BB75" s="5">
        <v>-6.8403941000000001</v>
      </c>
      <c r="BC75" s="6">
        <v>-1.4775479</v>
      </c>
      <c r="BD75" s="5">
        <v>-7.5945309999999999</v>
      </c>
      <c r="BE75" s="6">
        <v>-1.4508779999999999</v>
      </c>
      <c r="BF75" s="5">
        <v>-7.6161861999999996</v>
      </c>
      <c r="BG75" s="6">
        <v>-1.2995270000000001</v>
      </c>
      <c r="BH75" s="5">
        <v>-7.8875570000000002</v>
      </c>
      <c r="BI75" s="6">
        <v>-1.532594</v>
      </c>
      <c r="BJ75" s="5">
        <v>-7.4508257999999996</v>
      </c>
      <c r="BK75" s="6">
        <v>-1.2596198999999999</v>
      </c>
      <c r="BL75" s="5">
        <v>-7.2582019999999998</v>
      </c>
      <c r="BM75" s="6">
        <v>-1.3314060000000001</v>
      </c>
      <c r="BN75" s="5">
        <v>-7.5409649999999999</v>
      </c>
      <c r="BO75" s="6">
        <v>-1.2798670000000001</v>
      </c>
      <c r="BP75" s="5">
        <v>-7.3272219999999999</v>
      </c>
      <c r="BQ75" s="6">
        <v>-1.451355</v>
      </c>
      <c r="BR75" s="5">
        <v>-7.1801029999999999</v>
      </c>
      <c r="BS75" s="6">
        <v>-1.4587380000000001</v>
      </c>
      <c r="BT75" s="5">
        <v>-7.3112529999999998</v>
      </c>
      <c r="BU75" s="6">
        <v>-1.2839179999999999</v>
      </c>
      <c r="BV75" s="5">
        <v>-7.4277382999999997</v>
      </c>
      <c r="BW75" s="6">
        <v>-1.3190641000000001</v>
      </c>
      <c r="BX75" s="5">
        <v>-6.8447579999999997</v>
      </c>
      <c r="BY75" s="6">
        <v>-1.3259485</v>
      </c>
      <c r="BZ75" s="5">
        <v>-7.0240229999999997</v>
      </c>
      <c r="CA75" s="6">
        <v>-1.4457789999999999</v>
      </c>
      <c r="CB75" s="5">
        <v>-7.6437606000000002</v>
      </c>
      <c r="CC75" s="6">
        <v>-1.1825448000000001</v>
      </c>
      <c r="CD75" s="5">
        <v>-7.7841733</v>
      </c>
      <c r="CE75" s="6">
        <v>-1.4056580000000001</v>
      </c>
      <c r="CF75" s="5">
        <v>-7.6047570000000002</v>
      </c>
      <c r="CG75" s="6">
        <v>-1.2661039999999999</v>
      </c>
      <c r="CH75" s="5">
        <v>-7.5891989999999998</v>
      </c>
      <c r="CI75" s="6">
        <v>-1.3283</v>
      </c>
      <c r="CJ75" s="5">
        <v>-7.3751119999999997</v>
      </c>
      <c r="CK75" s="6">
        <v>-1.2985899999999999</v>
      </c>
      <c r="CL75" s="5">
        <v>-7.7297580000000004</v>
      </c>
      <c r="CM75" s="6">
        <v>-1.473447</v>
      </c>
      <c r="CN75" s="5">
        <v>-7.3378160000000001</v>
      </c>
      <c r="CO75" s="6">
        <v>-1.2800240000000001</v>
      </c>
      <c r="CP75" s="5">
        <v>-7.5577275999999998</v>
      </c>
      <c r="CQ75" s="6">
        <v>-1.2341793999999999</v>
      </c>
      <c r="CR75" s="5">
        <v>-7.6040729999999996</v>
      </c>
      <c r="CS75" s="6">
        <v>-1.3361400000000001</v>
      </c>
      <c r="CT75" s="5">
        <v>-6.9174572000000003</v>
      </c>
      <c r="CU75" s="6">
        <v>-1.2639716000000001</v>
      </c>
      <c r="CV75" s="5">
        <v>-7.2368360000000003</v>
      </c>
      <c r="CW75" s="6">
        <v>-1.1910056</v>
      </c>
      <c r="CX75" s="5">
        <v>-8.1400384999999993</v>
      </c>
      <c r="CY75" s="6">
        <v>-1.4059139</v>
      </c>
      <c r="CZ75" s="5">
        <v>-7.4182778000000003</v>
      </c>
      <c r="DA75" s="6">
        <v>-1.2202641000000001</v>
      </c>
      <c r="DB75" s="5">
        <v>-7.3550050000000002</v>
      </c>
      <c r="DC75" s="6">
        <v>-1.3614889999999999</v>
      </c>
      <c r="DD75" s="5">
        <v>-7.4276330000000002</v>
      </c>
      <c r="DE75" s="6">
        <v>-1.354185</v>
      </c>
      <c r="DF75" s="5">
        <v>-7.1513568000000003</v>
      </c>
      <c r="DG75" s="6">
        <v>-1.4478715</v>
      </c>
      <c r="DH75" s="5">
        <v>-7.3234250000000003</v>
      </c>
      <c r="DI75" s="6">
        <v>-1.5132699999999999</v>
      </c>
      <c r="DJ75" s="5">
        <v>-7.3878013999999999</v>
      </c>
      <c r="DK75" s="6">
        <v>-1.3185157999999999</v>
      </c>
      <c r="DL75" s="5">
        <v>-7.3825060000000002</v>
      </c>
      <c r="DM75" s="6">
        <v>-1.2694700000000001</v>
      </c>
      <c r="DN75" s="5">
        <v>-7.3431308</v>
      </c>
      <c r="DO75" s="6">
        <v>-1.1837477000000001</v>
      </c>
      <c r="DP75" s="5">
        <v>-7.1687212000000002</v>
      </c>
      <c r="DQ75" s="6">
        <v>-1.4280866999999999</v>
      </c>
      <c r="DR75" s="5">
        <v>-7.244567</v>
      </c>
      <c r="DS75" s="6">
        <v>-1.235287</v>
      </c>
      <c r="DT75" s="5">
        <v>-7.3291032999999999</v>
      </c>
      <c r="DU75" s="6">
        <v>-1.4667729</v>
      </c>
      <c r="DV75" s="5">
        <v>-7.1345574000000003</v>
      </c>
      <c r="DW75" s="6">
        <v>-1.5178556000000001</v>
      </c>
      <c r="DX75" s="5">
        <v>-7.1465290000000001</v>
      </c>
      <c r="DY75" s="6">
        <v>-1.306659</v>
      </c>
      <c r="DZ75" s="5">
        <v>-7.4070450000000001</v>
      </c>
      <c r="EA75" s="6">
        <v>-1.4069849999999999</v>
      </c>
      <c r="EB75" s="5">
        <v>-7.1943720000000004</v>
      </c>
      <c r="EC75" s="6">
        <v>-1.3357650000000001</v>
      </c>
      <c r="ED75" s="5">
        <v>-7.5948669999999998</v>
      </c>
      <c r="EE75" s="6">
        <v>-1.5255000000000001</v>
      </c>
      <c r="EF75" s="5">
        <v>-7.1395369999999998</v>
      </c>
      <c r="EG75" s="6">
        <v>-1.395359</v>
      </c>
      <c r="EH75" s="5">
        <v>-7.4015503999999996</v>
      </c>
      <c r="EI75" s="6">
        <v>-1.4939362</v>
      </c>
      <c r="EJ75" s="5">
        <v>-7.4679314000000003</v>
      </c>
      <c r="EK75" s="6">
        <v>-1.2333178</v>
      </c>
      <c r="EL75" s="5">
        <v>-7.1058760000000003</v>
      </c>
      <c r="EM75" s="6">
        <v>-1.3774360000000001</v>
      </c>
      <c r="EN75" s="5">
        <v>-7.5911084000000004</v>
      </c>
      <c r="EO75" s="6">
        <v>-1.4597051000000001</v>
      </c>
      <c r="EP75" s="5">
        <v>-7.0164071000000003</v>
      </c>
      <c r="EQ75" s="6">
        <v>-1.321529</v>
      </c>
      <c r="ER75" s="5">
        <v>-7.5032762999999996</v>
      </c>
      <c r="ES75" s="6">
        <v>-1.32647</v>
      </c>
      <c r="ET75" s="5">
        <v>-7.2637980000000004</v>
      </c>
      <c r="EU75" s="6">
        <v>-1.448067</v>
      </c>
      <c r="EV75" s="5">
        <v>-7.5387686</v>
      </c>
      <c r="EW75" s="6">
        <v>-1.3887541999999999</v>
      </c>
      <c r="EX75" s="5">
        <v>-7.6691492999999999</v>
      </c>
      <c r="EY75" s="6">
        <v>-1.2990873000000001</v>
      </c>
      <c r="EZ75" s="5">
        <v>-7.4974679999999996</v>
      </c>
      <c r="FA75" s="6">
        <v>-1.249519</v>
      </c>
      <c r="FB75" s="5">
        <v>-7.3053109999999997</v>
      </c>
      <c r="FC75" s="6">
        <v>-1.3838372000000001</v>
      </c>
      <c r="FD75" s="5">
        <v>-7.2818009999999997</v>
      </c>
      <c r="FE75" s="6">
        <v>-1.471803</v>
      </c>
      <c r="FF75" s="5">
        <v>-7.1744079999999997</v>
      </c>
      <c r="FG75" s="6">
        <v>-1.4194040000000001</v>
      </c>
      <c r="FH75" s="5">
        <v>-7.4965320000000002</v>
      </c>
      <c r="FI75" s="6">
        <v>-1.572892</v>
      </c>
      <c r="FJ75" s="5">
        <v>-7.2300219999999999</v>
      </c>
      <c r="FK75" s="6">
        <v>-1.322711</v>
      </c>
      <c r="FL75" s="5">
        <v>-7.5450077000000002</v>
      </c>
      <c r="FM75" s="6">
        <v>-1.3551873000000001</v>
      </c>
      <c r="FN75" s="5">
        <v>-7.2329413000000002</v>
      </c>
      <c r="FO75" s="6">
        <v>-1.2684305</v>
      </c>
      <c r="FP75" s="5">
        <v>-7.6078749999999999</v>
      </c>
      <c r="FQ75" s="6">
        <v>-1.504232</v>
      </c>
      <c r="FR75" s="5">
        <v>-7.2404012</v>
      </c>
      <c r="FS75" s="6">
        <v>-1.2163529</v>
      </c>
      <c r="FT75" s="5">
        <v>-7.5279879999999997</v>
      </c>
      <c r="FU75" s="6">
        <v>-1.37337</v>
      </c>
      <c r="FV75" s="5">
        <v>-7.2859245000000001</v>
      </c>
      <c r="FW75" s="6">
        <v>-1.3289731</v>
      </c>
      <c r="FX75" s="5">
        <v>-7.1930171999999999</v>
      </c>
      <c r="FY75" s="6">
        <v>-1.3924494000000001</v>
      </c>
      <c r="FZ75" s="5">
        <v>-7.3633800000000003</v>
      </c>
      <c r="GA75" s="6">
        <v>-1.4491274999999999</v>
      </c>
      <c r="GB75" s="5">
        <v>-7.3154250000000003</v>
      </c>
      <c r="GC75" s="6">
        <v>-1.4577</v>
      </c>
      <c r="GD75" s="257">
        <v>-7.4151720000000001</v>
      </c>
      <c r="GE75" s="258">
        <v>-1.3612059999999999</v>
      </c>
      <c r="GF75" s="257">
        <v>-7.5405578000000002</v>
      </c>
      <c r="GG75" s="258">
        <v>-1.2666839999999999</v>
      </c>
      <c r="GH75" s="257">
        <v>-7.3974954999999998</v>
      </c>
      <c r="GI75" s="258">
        <v>-1.5093836</v>
      </c>
      <c r="GJ75" s="257">
        <v>-7.5247219999999997</v>
      </c>
      <c r="GK75" s="258">
        <v>-1.4574389999999999</v>
      </c>
      <c r="GL75" s="257">
        <v>-7.7207020000000002</v>
      </c>
      <c r="GM75" s="258">
        <v>-1.2291349</v>
      </c>
      <c r="GN75" s="257">
        <v>-7.140244</v>
      </c>
      <c r="GO75" s="258">
        <v>-1.4293100000000001</v>
      </c>
      <c r="GP75" s="257">
        <v>-7.5337990000000001</v>
      </c>
      <c r="GQ75" s="258">
        <v>-1.549064</v>
      </c>
      <c r="GR75" s="257">
        <v>-7.1866450000000004</v>
      </c>
      <c r="GS75" s="258">
        <v>-1.4557009999999999</v>
      </c>
    </row>
    <row r="76" spans="2:201">
      <c r="B76" s="5">
        <v>-7.1980338000000001</v>
      </c>
      <c r="C76" s="6">
        <v>-2.1593491</v>
      </c>
      <c r="D76" s="5">
        <v>-7.0629014000000003</v>
      </c>
      <c r="E76" s="6">
        <v>-2.0388597000000002</v>
      </c>
      <c r="F76" s="5">
        <v>-7.0213479999999997</v>
      </c>
      <c r="G76" s="6">
        <v>-2.2195499999999999</v>
      </c>
      <c r="H76" s="5">
        <v>-6.5935823999999998</v>
      </c>
      <c r="I76" s="6">
        <v>-1.8777566000000001</v>
      </c>
      <c r="J76" s="5">
        <v>-7.0921419999999999</v>
      </c>
      <c r="K76" s="6">
        <v>-2.1757609000000002</v>
      </c>
      <c r="L76" s="5">
        <v>-7.0845919999999998</v>
      </c>
      <c r="M76" s="6">
        <v>-2.2027269999999999</v>
      </c>
      <c r="N76" s="5">
        <v>-6.8639799999999997</v>
      </c>
      <c r="O76" s="6">
        <v>-2.2285539999999999</v>
      </c>
      <c r="P76" s="5">
        <v>-6.64527</v>
      </c>
      <c r="Q76" s="6">
        <v>-2.1353140000000002</v>
      </c>
      <c r="R76" s="5">
        <v>-7.2459556000000003</v>
      </c>
      <c r="S76" s="6">
        <v>-2.0177611</v>
      </c>
      <c r="T76" s="5">
        <v>-6.8488728999999999</v>
      </c>
      <c r="U76" s="6">
        <v>-2.1003059999999998</v>
      </c>
      <c r="V76" s="5">
        <v>-7.1417450000000002</v>
      </c>
      <c r="W76" s="6">
        <v>-2.1137049999999999</v>
      </c>
      <c r="X76" s="5">
        <v>-6.7005860000000004</v>
      </c>
      <c r="Y76" s="6">
        <v>-2.1798489999999999</v>
      </c>
      <c r="Z76" s="5">
        <v>-7.0840684999999999</v>
      </c>
      <c r="AA76" s="6">
        <v>-2.2135395</v>
      </c>
      <c r="AB76" s="5">
        <v>-6.537541</v>
      </c>
      <c r="AC76" s="6">
        <v>-2.048206</v>
      </c>
      <c r="AD76" s="5">
        <v>-7.2059946000000004</v>
      </c>
      <c r="AE76" s="6">
        <v>-2.0407614999999999</v>
      </c>
      <c r="AF76" s="5">
        <v>-7.3155260000000002</v>
      </c>
      <c r="AG76" s="6">
        <v>-1.9396329999999999</v>
      </c>
      <c r="AH76" s="5">
        <v>-6.8949179999999997</v>
      </c>
      <c r="AI76" s="6">
        <v>-2.0912120000000001</v>
      </c>
      <c r="AJ76" s="5">
        <v>-6.7430161999999996</v>
      </c>
      <c r="AK76" s="6">
        <v>-1.9254301</v>
      </c>
      <c r="AL76" s="5">
        <v>-7.1475169000000003</v>
      </c>
      <c r="AM76" s="6">
        <v>-1.9630493</v>
      </c>
      <c r="AN76" s="5">
        <v>-7.3756035999999998</v>
      </c>
      <c r="AO76" s="6">
        <v>-2.1339576999999998</v>
      </c>
      <c r="AP76" s="5">
        <v>-7.2447559999999998</v>
      </c>
      <c r="AQ76" s="6">
        <v>-1.9509540000000001</v>
      </c>
      <c r="AR76" s="5">
        <v>-7.1072220000000002</v>
      </c>
      <c r="AS76" s="6">
        <v>-2.0443920000000002</v>
      </c>
      <c r="AT76" s="5">
        <v>-7.1050069999999996</v>
      </c>
      <c r="AU76" s="6">
        <v>-1.8629800000000001</v>
      </c>
      <c r="AV76" s="5">
        <v>-7.0144944999999996</v>
      </c>
      <c r="AW76" s="6">
        <v>-2.0081186</v>
      </c>
      <c r="AX76" s="5">
        <v>-6.7380599999999999</v>
      </c>
      <c r="AY76" s="6">
        <v>-2.1680100000000002</v>
      </c>
      <c r="AZ76" s="5">
        <v>-7.2931029000000001</v>
      </c>
      <c r="BA76" s="6">
        <v>-2.0623027</v>
      </c>
      <c r="BB76" s="5">
        <v>-6.4836552000000003</v>
      </c>
      <c r="BC76" s="6">
        <v>-2.0865361</v>
      </c>
      <c r="BD76" s="5">
        <v>-7.0349560000000002</v>
      </c>
      <c r="BE76" s="6">
        <v>-2.0940319999999999</v>
      </c>
      <c r="BF76" s="5">
        <v>-7.1754869000000001</v>
      </c>
      <c r="BG76" s="6">
        <v>-1.8865524</v>
      </c>
      <c r="BH76" s="5">
        <v>-7.4990500000000004</v>
      </c>
      <c r="BI76" s="6">
        <v>-2.1146069999999999</v>
      </c>
      <c r="BJ76" s="5">
        <v>-7.1161827999999998</v>
      </c>
      <c r="BK76" s="6">
        <v>-1.7657400000000001</v>
      </c>
      <c r="BL76" s="5">
        <v>-6.8845749999999999</v>
      </c>
      <c r="BM76" s="6">
        <v>-2.0772740000000001</v>
      </c>
      <c r="BN76" s="5">
        <v>-6.8752240000000002</v>
      </c>
      <c r="BO76" s="6">
        <v>-1.974715</v>
      </c>
      <c r="BP76" s="5">
        <v>-7.0416319999999999</v>
      </c>
      <c r="BQ76" s="6">
        <v>-2.0784419999999999</v>
      </c>
      <c r="BR76" s="5">
        <v>-6.6357499999999998</v>
      </c>
      <c r="BS76" s="6">
        <v>-2.0212219999999999</v>
      </c>
      <c r="BT76" s="5">
        <v>-7.0358140000000002</v>
      </c>
      <c r="BU76" s="6">
        <v>-1.9401710000000001</v>
      </c>
      <c r="BV76" s="5">
        <v>-7.0007669000000003</v>
      </c>
      <c r="BW76" s="6">
        <v>-2.0901748000000002</v>
      </c>
      <c r="BX76" s="5">
        <v>-6.5301545000000001</v>
      </c>
      <c r="BY76" s="6">
        <v>-1.9239184</v>
      </c>
      <c r="BZ76" s="5">
        <v>-6.5117330000000004</v>
      </c>
      <c r="CA76" s="6">
        <v>-2.164949</v>
      </c>
      <c r="CB76" s="5">
        <v>-7.2768997000000004</v>
      </c>
      <c r="CC76" s="6">
        <v>-1.8112077</v>
      </c>
      <c r="CD76" s="5">
        <v>-7.6200865999999996</v>
      </c>
      <c r="CE76" s="6">
        <v>-1.970601</v>
      </c>
      <c r="CF76" s="5">
        <v>-7.496626</v>
      </c>
      <c r="CG76" s="6">
        <v>-1.956688</v>
      </c>
      <c r="CH76" s="5">
        <v>-7.549804</v>
      </c>
      <c r="CI76" s="6">
        <v>-2.3789859999999998</v>
      </c>
      <c r="CJ76" s="5">
        <v>-7.0668920000000002</v>
      </c>
      <c r="CK76" s="6">
        <v>-2.0151349999999999</v>
      </c>
      <c r="CL76" s="5">
        <v>-7.1109090000000004</v>
      </c>
      <c r="CM76" s="6">
        <v>-2.1608960000000002</v>
      </c>
      <c r="CN76" s="5">
        <v>-6.8813079999999998</v>
      </c>
      <c r="CO76" s="6">
        <v>-2.0014690000000002</v>
      </c>
      <c r="CP76" s="5">
        <v>-6.9575779000000004</v>
      </c>
      <c r="CQ76" s="6">
        <v>-2.0931538000000001</v>
      </c>
      <c r="CR76" s="5">
        <v>-7.3220789999999996</v>
      </c>
      <c r="CS76" s="6">
        <v>-2.1045020000000001</v>
      </c>
      <c r="CT76" s="5">
        <v>-6.3372142</v>
      </c>
      <c r="CU76" s="6">
        <v>-1.9470575999999999</v>
      </c>
      <c r="CV76" s="5">
        <v>-6.8336522000000004</v>
      </c>
      <c r="CW76" s="6">
        <v>-2.1118356999999999</v>
      </c>
      <c r="CX76" s="5">
        <v>-7.3743081999999998</v>
      </c>
      <c r="CY76" s="6">
        <v>-2.1154896000000001</v>
      </c>
      <c r="CZ76" s="5">
        <v>-6.9476224999999996</v>
      </c>
      <c r="DA76" s="6">
        <v>-1.8398622</v>
      </c>
      <c r="DB76" s="5">
        <v>-7.0316219999999996</v>
      </c>
      <c r="DC76" s="6">
        <v>-2.0640019999999999</v>
      </c>
      <c r="DD76" s="5">
        <v>-7.2043509999999999</v>
      </c>
      <c r="DE76" s="6">
        <v>-2.2970190000000001</v>
      </c>
      <c r="DF76" s="5">
        <v>-6.7127803000000004</v>
      </c>
      <c r="DG76" s="6">
        <v>-2.3087298999999999</v>
      </c>
      <c r="DH76" s="5">
        <v>-7.0049650000000003</v>
      </c>
      <c r="DI76" s="6">
        <v>-2.1050049999999998</v>
      </c>
      <c r="DJ76" s="5">
        <v>-7.0974615999999999</v>
      </c>
      <c r="DK76" s="6">
        <v>-1.9040087999999999</v>
      </c>
      <c r="DL76" s="5">
        <v>-6.8679379999999997</v>
      </c>
      <c r="DM76" s="6">
        <v>-1.9622409999999999</v>
      </c>
      <c r="DN76" s="5">
        <v>-7.1482891000000004</v>
      </c>
      <c r="DO76" s="6">
        <v>-1.7178457</v>
      </c>
      <c r="DP76" s="5">
        <v>-6.6172538999999997</v>
      </c>
      <c r="DQ76" s="6">
        <v>-2.0397083999999999</v>
      </c>
      <c r="DR76" s="5">
        <v>-6.8274330000000001</v>
      </c>
      <c r="DS76" s="6">
        <v>-2.1911230000000002</v>
      </c>
      <c r="DT76" s="5">
        <v>-6.7573968999999998</v>
      </c>
      <c r="DU76" s="6">
        <v>-2.1852995000000002</v>
      </c>
      <c r="DV76" s="5">
        <v>-6.8494489999999999</v>
      </c>
      <c r="DW76" s="6">
        <v>-1.9907466</v>
      </c>
      <c r="DX76" s="5">
        <v>-6.6938610000000001</v>
      </c>
      <c r="DY76" s="6">
        <v>-1.935263</v>
      </c>
      <c r="DZ76" s="5">
        <v>-7.1779310000000001</v>
      </c>
      <c r="EA76" s="6">
        <v>-2.0438149999999999</v>
      </c>
      <c r="EB76" s="5">
        <v>-6.67394</v>
      </c>
      <c r="EC76" s="6">
        <v>-2.0515639999999999</v>
      </c>
      <c r="ED76" s="5">
        <v>-7.2372730000000001</v>
      </c>
      <c r="EE76" s="6">
        <v>-2.0030920000000001</v>
      </c>
      <c r="EF76" s="5">
        <v>-7.0884739999999997</v>
      </c>
      <c r="EG76" s="6">
        <v>-2.0967539999999998</v>
      </c>
      <c r="EH76" s="5">
        <v>-6.9990367999999998</v>
      </c>
      <c r="EI76" s="6">
        <v>-1.9439982</v>
      </c>
      <c r="EJ76" s="5">
        <v>-7.1523633000000002</v>
      </c>
      <c r="EK76" s="6">
        <v>-2.1908319999999999</v>
      </c>
      <c r="EL76" s="5">
        <v>-6.7614890000000001</v>
      </c>
      <c r="EM76" s="6">
        <v>-2.1306729999999998</v>
      </c>
      <c r="EN76" s="5">
        <v>-7.0402424000000003</v>
      </c>
      <c r="EO76" s="6">
        <v>-1.9450202999999999</v>
      </c>
      <c r="EP76" s="5">
        <v>-6.5996163000000001</v>
      </c>
      <c r="EQ76" s="6">
        <v>-2.1355613999999998</v>
      </c>
      <c r="ER76" s="5">
        <v>-6.9442335000000002</v>
      </c>
      <c r="ES76" s="6">
        <v>-1.9771432</v>
      </c>
      <c r="ET76" s="5">
        <v>-6.9415810000000002</v>
      </c>
      <c r="EU76" s="6">
        <v>-2.002094</v>
      </c>
      <c r="EV76" s="5">
        <v>-7.4288508999999996</v>
      </c>
      <c r="EW76" s="6">
        <v>-2.0039532000000002</v>
      </c>
      <c r="EX76" s="5">
        <v>-7.1983402999999999</v>
      </c>
      <c r="EY76" s="6">
        <v>-2.2205824999999999</v>
      </c>
      <c r="EZ76" s="5">
        <v>-7.0822380000000003</v>
      </c>
      <c r="FA76" s="6">
        <v>-2.0470000000000002</v>
      </c>
      <c r="FB76" s="5">
        <v>-7.0927046999999996</v>
      </c>
      <c r="FC76" s="6">
        <v>-2.1233696000000002</v>
      </c>
      <c r="FD76" s="5">
        <v>-6.8206949999999997</v>
      </c>
      <c r="FE76" s="6">
        <v>-2.0572149999999998</v>
      </c>
      <c r="FF76" s="5">
        <v>-6.8168670000000002</v>
      </c>
      <c r="FG76" s="6">
        <v>-2.2761529999999999</v>
      </c>
      <c r="FH76" s="5">
        <v>-7.0665969999999998</v>
      </c>
      <c r="FI76" s="6">
        <v>-2.1740140000000001</v>
      </c>
      <c r="FJ76" s="5">
        <v>-6.6174229999999996</v>
      </c>
      <c r="FK76" s="6">
        <v>-2.0277720000000001</v>
      </c>
      <c r="FL76" s="5">
        <v>-7.1884008000000001</v>
      </c>
      <c r="FM76" s="6">
        <v>-2.0449956</v>
      </c>
      <c r="FN76" s="5">
        <v>-6.7576134999999997</v>
      </c>
      <c r="FO76" s="6">
        <v>-2.0839778</v>
      </c>
      <c r="FP76" s="5">
        <v>-7.0112249999999996</v>
      </c>
      <c r="FQ76" s="6">
        <v>-2.1376460000000002</v>
      </c>
      <c r="FR76" s="5">
        <v>-6.8814970999999998</v>
      </c>
      <c r="FS76" s="6">
        <v>-1.9269491000000001</v>
      </c>
      <c r="FT76" s="5">
        <v>-7.0996759999999997</v>
      </c>
      <c r="FU76" s="6">
        <v>-2.0596540000000001</v>
      </c>
      <c r="FV76" s="5">
        <v>-7.0960079</v>
      </c>
      <c r="FW76" s="6">
        <v>-2.1503752</v>
      </c>
      <c r="FX76" s="5">
        <v>-6.9693218999999997</v>
      </c>
      <c r="FY76" s="6">
        <v>-1.9835731000000001</v>
      </c>
      <c r="FZ76" s="5">
        <v>-7.2705190000000002</v>
      </c>
      <c r="GA76" s="6">
        <v>-1.9305781</v>
      </c>
      <c r="GB76" s="5">
        <v>-6.7508290000000004</v>
      </c>
      <c r="GC76" s="6">
        <v>-1.9223060000000001</v>
      </c>
      <c r="GD76" s="257">
        <v>-6.9693519999999998</v>
      </c>
      <c r="GE76" s="258">
        <v>-2.0351249999999999</v>
      </c>
      <c r="GF76" s="257">
        <v>-7.2596319999999999</v>
      </c>
      <c r="GG76" s="258">
        <v>-1.8786626</v>
      </c>
      <c r="GH76" s="257">
        <v>-7.1748475999999997</v>
      </c>
      <c r="GI76" s="258">
        <v>-2.1776005999999999</v>
      </c>
      <c r="GJ76" s="257">
        <v>-6.9311889999999998</v>
      </c>
      <c r="GK76" s="258">
        <v>-2.032378</v>
      </c>
      <c r="GL76" s="257">
        <v>-7.1925983000000002</v>
      </c>
      <c r="GM76" s="258">
        <v>-1.9707201999999999</v>
      </c>
      <c r="GN76" s="257">
        <v>-6.9768319999999999</v>
      </c>
      <c r="GO76" s="258">
        <v>-2.2252800000000001</v>
      </c>
      <c r="GP76" s="257">
        <v>-6.907686</v>
      </c>
      <c r="GQ76" s="258">
        <v>-1.9939709999999999</v>
      </c>
      <c r="GR76" s="257">
        <v>-6.719258</v>
      </c>
      <c r="GS76" s="258">
        <v>-2.1649449999999999</v>
      </c>
    </row>
    <row r="77" spans="2:201">
      <c r="B77" s="5">
        <v>-7.7069159000000003</v>
      </c>
      <c r="C77" s="6">
        <v>-2.0164257000000001</v>
      </c>
      <c r="D77" s="5">
        <v>-7.6707074999999998</v>
      </c>
      <c r="E77" s="6">
        <v>-2.1002166999999998</v>
      </c>
      <c r="F77" s="5">
        <v>-7.6000170000000002</v>
      </c>
      <c r="G77" s="6">
        <v>-2.1386919999999998</v>
      </c>
      <c r="H77" s="5">
        <v>-7.1553195000000001</v>
      </c>
      <c r="I77" s="6">
        <v>-1.9459097999999999</v>
      </c>
      <c r="J77" s="5">
        <v>-7.3720359999999996</v>
      </c>
      <c r="K77" s="6">
        <v>-2.0674559000000001</v>
      </c>
      <c r="L77" s="5">
        <v>-7.7861549999999999</v>
      </c>
      <c r="M77" s="6">
        <v>-1.9545520000000001</v>
      </c>
      <c r="N77" s="5">
        <v>-7.343477</v>
      </c>
      <c r="O77" s="6">
        <v>-2.0984769999999999</v>
      </c>
      <c r="P77" s="5">
        <v>-7.2743479999999998</v>
      </c>
      <c r="Q77" s="6">
        <v>-2.0589439999999999</v>
      </c>
      <c r="R77" s="5">
        <v>-7.6574571000000002</v>
      </c>
      <c r="S77" s="6">
        <v>-2.0789433000000002</v>
      </c>
      <c r="T77" s="5">
        <v>-7.7019818999999998</v>
      </c>
      <c r="U77" s="6">
        <v>-1.9887627999999999</v>
      </c>
      <c r="V77" s="5">
        <v>-7.7214520000000002</v>
      </c>
      <c r="W77" s="6">
        <v>-2.045315</v>
      </c>
      <c r="X77" s="5">
        <v>-7.1668419999999999</v>
      </c>
      <c r="Y77" s="6">
        <v>-1.9837560000000001</v>
      </c>
      <c r="Z77" s="5">
        <v>-7.9712645000000002</v>
      </c>
      <c r="AA77" s="6">
        <v>-2.0367304000000002</v>
      </c>
      <c r="AB77" s="5">
        <v>-6.9796420000000001</v>
      </c>
      <c r="AC77" s="6">
        <v>-2.01295</v>
      </c>
      <c r="AD77" s="5">
        <v>-7.5623443999999997</v>
      </c>
      <c r="AE77" s="6">
        <v>-1.9877697000000001</v>
      </c>
      <c r="AF77" s="5">
        <v>-8.1836160000000007</v>
      </c>
      <c r="AG77" s="6">
        <v>-1.7879020000000001</v>
      </c>
      <c r="AH77" s="5">
        <v>-7.3637430000000004</v>
      </c>
      <c r="AI77" s="6">
        <v>-2.00752</v>
      </c>
      <c r="AJ77" s="5">
        <v>-7.2209846000000004</v>
      </c>
      <c r="AK77" s="6">
        <v>-1.8990746000000001</v>
      </c>
      <c r="AL77" s="5">
        <v>-7.5055570999999999</v>
      </c>
      <c r="AM77" s="6">
        <v>-1.9692997999999999</v>
      </c>
      <c r="AN77" s="5">
        <v>-7.6359848000000001</v>
      </c>
      <c r="AO77" s="6">
        <v>-1.9735422</v>
      </c>
      <c r="AP77" s="5">
        <v>-7.5731070000000003</v>
      </c>
      <c r="AQ77" s="6">
        <v>-2.0591349999999999</v>
      </c>
      <c r="AR77" s="5">
        <v>-7.6383000000000001</v>
      </c>
      <c r="AS77" s="6">
        <v>-2.0866470000000001</v>
      </c>
      <c r="AT77" s="5">
        <v>-7.7787800000000002</v>
      </c>
      <c r="AU77" s="6">
        <v>-1.9753529999999999</v>
      </c>
      <c r="AV77" s="5">
        <v>-7.5126321000000003</v>
      </c>
      <c r="AW77" s="6">
        <v>-1.9534665</v>
      </c>
      <c r="AX77" s="5">
        <v>-7.0695750000000004</v>
      </c>
      <c r="AY77" s="6">
        <v>-2.1252949999999999</v>
      </c>
      <c r="AZ77" s="5">
        <v>-7.6631106999999998</v>
      </c>
      <c r="BA77" s="6">
        <v>-2.059869</v>
      </c>
      <c r="BB77" s="5">
        <v>-7.3506951000000003</v>
      </c>
      <c r="BC77" s="6">
        <v>-1.8981154</v>
      </c>
      <c r="BD77" s="5">
        <v>-7.3858240000000004</v>
      </c>
      <c r="BE77" s="6">
        <v>-1.984861</v>
      </c>
      <c r="BF77" s="5">
        <v>-7.6256119</v>
      </c>
      <c r="BG77" s="6">
        <v>-1.8240959000000001</v>
      </c>
      <c r="BH77" s="5">
        <v>-8.0425179999999994</v>
      </c>
      <c r="BI77" s="6">
        <v>-2.211989</v>
      </c>
      <c r="BJ77" s="5">
        <v>-7.5757171999999997</v>
      </c>
      <c r="BK77" s="6">
        <v>-1.8576553</v>
      </c>
      <c r="BL77" s="5">
        <v>-7.3851630000000004</v>
      </c>
      <c r="BM77" s="6">
        <v>-1.9802379999999999</v>
      </c>
      <c r="BN77" s="5">
        <v>-7.5528110000000002</v>
      </c>
      <c r="BO77" s="6">
        <v>-1.983225</v>
      </c>
      <c r="BP77" s="5">
        <v>-7.5266979999999997</v>
      </c>
      <c r="BQ77" s="6">
        <v>-2.0587719999999998</v>
      </c>
      <c r="BR77" s="5">
        <v>-7.3152689999999998</v>
      </c>
      <c r="BS77" s="6">
        <v>-2.1606969999999999</v>
      </c>
      <c r="BT77" s="5">
        <v>-7.4681430000000004</v>
      </c>
      <c r="BU77" s="6">
        <v>-2.064962</v>
      </c>
      <c r="BV77" s="5">
        <v>-7.5768386999999997</v>
      </c>
      <c r="BW77" s="6">
        <v>-2.0877245000000002</v>
      </c>
      <c r="BX77" s="5">
        <v>-7.1414399</v>
      </c>
      <c r="BY77" s="6">
        <v>-1.9243151000000001</v>
      </c>
      <c r="BZ77" s="5">
        <v>-7.2353990000000001</v>
      </c>
      <c r="CA77" s="6">
        <v>-2.1536849999999998</v>
      </c>
      <c r="CB77" s="5">
        <v>-7.9799673999999996</v>
      </c>
      <c r="CC77" s="6">
        <v>-1.8628705999999999</v>
      </c>
      <c r="CD77" s="5">
        <v>-7.9265596</v>
      </c>
      <c r="CE77" s="6">
        <v>-1.9467642000000001</v>
      </c>
      <c r="CF77" s="5">
        <v>-7.7476209999999996</v>
      </c>
      <c r="CG77" s="6">
        <v>-1.9812110000000001</v>
      </c>
      <c r="CH77" s="5">
        <v>-7.9317209999999996</v>
      </c>
      <c r="CI77" s="6">
        <v>-1.9949859999999999</v>
      </c>
      <c r="CJ77" s="5">
        <v>-7.7008340000000004</v>
      </c>
      <c r="CK77" s="6">
        <v>-2.0604460000000002</v>
      </c>
      <c r="CL77" s="5">
        <v>-7.7765940000000002</v>
      </c>
      <c r="CM77" s="6">
        <v>-1.9990619999999999</v>
      </c>
      <c r="CN77" s="5">
        <v>-7.3225709999999999</v>
      </c>
      <c r="CO77" s="6">
        <v>-2.0169429999999999</v>
      </c>
      <c r="CP77" s="5">
        <v>-7.5611724000000002</v>
      </c>
      <c r="CQ77" s="6">
        <v>-2.0629325999999999</v>
      </c>
      <c r="CR77" s="5">
        <v>-8.0405169999999995</v>
      </c>
      <c r="CS77" s="6">
        <v>-2.1187999999999998</v>
      </c>
      <c r="CT77" s="5">
        <v>-7.0547073999999999</v>
      </c>
      <c r="CU77" s="6">
        <v>-1.8780147</v>
      </c>
      <c r="CV77" s="5">
        <v>-7.4453700999999999</v>
      </c>
      <c r="CW77" s="6">
        <v>-1.9471784000000001</v>
      </c>
      <c r="CX77" s="5">
        <v>-7.8180706000000004</v>
      </c>
      <c r="CY77" s="6">
        <v>-2.1289932</v>
      </c>
      <c r="CZ77" s="5">
        <v>-7.4330587000000001</v>
      </c>
      <c r="DA77" s="6">
        <v>-1.9542244</v>
      </c>
      <c r="DB77" s="5">
        <v>-7.5876419999999998</v>
      </c>
      <c r="DC77" s="6">
        <v>-1.9294770000000001</v>
      </c>
      <c r="DD77" s="5">
        <v>-7.622293</v>
      </c>
      <c r="DE77" s="6">
        <v>-1.9998880000000001</v>
      </c>
      <c r="DF77" s="5">
        <v>-7.3956906</v>
      </c>
      <c r="DG77" s="6">
        <v>-2.0495581999999999</v>
      </c>
      <c r="DH77" s="5">
        <v>-7.4375090000000004</v>
      </c>
      <c r="DI77" s="6">
        <v>-1.989206</v>
      </c>
      <c r="DJ77" s="5">
        <v>-7.7213295999999998</v>
      </c>
      <c r="DK77" s="6">
        <v>-1.9162105</v>
      </c>
      <c r="DL77" s="5">
        <v>-7.5319050000000001</v>
      </c>
      <c r="DM77" s="6">
        <v>-1.8729119999999999</v>
      </c>
      <c r="DN77" s="5">
        <v>-7.4122402999999997</v>
      </c>
      <c r="DO77" s="6">
        <v>-1.8174494999999999</v>
      </c>
      <c r="DP77" s="5">
        <v>-7.3042296999999996</v>
      </c>
      <c r="DQ77" s="6">
        <v>-2.0819456999999999</v>
      </c>
      <c r="DR77" s="5">
        <v>-7.4887819999999996</v>
      </c>
      <c r="DS77" s="6">
        <v>-2.0854270000000001</v>
      </c>
      <c r="DT77" s="5">
        <v>-7.2034307999999996</v>
      </c>
      <c r="DU77" s="6">
        <v>-2.1832384</v>
      </c>
      <c r="DV77" s="5">
        <v>-7.2150559000000003</v>
      </c>
      <c r="DW77" s="6">
        <v>-2.0207728999999999</v>
      </c>
      <c r="DX77" s="5">
        <v>-7.1781490000000003</v>
      </c>
      <c r="DY77" s="6">
        <v>-1.993662</v>
      </c>
      <c r="DZ77" s="5">
        <v>-7.6200510000000001</v>
      </c>
      <c r="EA77" s="6">
        <v>-2.0108679999999999</v>
      </c>
      <c r="EB77" s="5">
        <v>-7.3080999999999996</v>
      </c>
      <c r="EC77" s="6">
        <v>-1.859715</v>
      </c>
      <c r="ED77" s="5">
        <v>-7.8975080000000002</v>
      </c>
      <c r="EE77" s="6">
        <v>-2.0388570000000001</v>
      </c>
      <c r="EF77" s="5">
        <v>-7.4808760000000003</v>
      </c>
      <c r="EG77" s="6">
        <v>-2.0274960000000002</v>
      </c>
      <c r="EH77" s="5">
        <v>-7.5256031999999999</v>
      </c>
      <c r="EI77" s="6">
        <v>-2.0197528</v>
      </c>
      <c r="EJ77" s="5">
        <v>-7.6486605000000001</v>
      </c>
      <c r="EK77" s="6">
        <v>-1.9567429999999999</v>
      </c>
      <c r="EL77" s="5">
        <v>-7.2846070000000003</v>
      </c>
      <c r="EM77" s="6">
        <v>-2.0285129999999998</v>
      </c>
      <c r="EN77" s="5">
        <v>-7.5410504999999999</v>
      </c>
      <c r="EO77" s="6">
        <v>-2.0001666</v>
      </c>
      <c r="EP77" s="5">
        <v>-7.0167272000000001</v>
      </c>
      <c r="EQ77" s="6">
        <v>-2.0199250000000002</v>
      </c>
      <c r="ER77" s="5">
        <v>-7.8870113999999996</v>
      </c>
      <c r="ES77" s="6">
        <v>-1.9945478000000001</v>
      </c>
      <c r="ET77" s="5">
        <v>-7.3292650000000004</v>
      </c>
      <c r="EU77" s="6">
        <v>-2.1204879999999999</v>
      </c>
      <c r="EV77" s="5">
        <v>-7.9053915000000003</v>
      </c>
      <c r="EW77" s="6">
        <v>-2.0358534000000001</v>
      </c>
      <c r="EX77" s="5">
        <v>-7.7629447000000003</v>
      </c>
      <c r="EY77" s="6">
        <v>-1.9248696999999999</v>
      </c>
      <c r="EZ77" s="5">
        <v>-7.5495270000000003</v>
      </c>
      <c r="FA77" s="6">
        <v>-1.9588490000000001</v>
      </c>
      <c r="FB77" s="5">
        <v>-7.6739385000000002</v>
      </c>
      <c r="FC77" s="6">
        <v>-1.9116595000000001</v>
      </c>
      <c r="FD77" s="5">
        <v>-7.4721469999999997</v>
      </c>
      <c r="FE77" s="6">
        <v>-2.0092750000000001</v>
      </c>
      <c r="FF77" s="5">
        <v>-7.6985089999999996</v>
      </c>
      <c r="FG77" s="6">
        <v>-2.0922990000000001</v>
      </c>
      <c r="FH77" s="5">
        <v>-7.6912409999999998</v>
      </c>
      <c r="FI77" s="6">
        <v>-2.2849879999999998</v>
      </c>
      <c r="FJ77" s="5">
        <v>-7.2626790000000003</v>
      </c>
      <c r="FK77" s="6">
        <v>-1.9520420000000001</v>
      </c>
      <c r="FL77" s="5">
        <v>-7.5427033000000003</v>
      </c>
      <c r="FM77" s="6">
        <v>-2.0062028000000001</v>
      </c>
      <c r="FN77" s="5">
        <v>-7.3469549000000001</v>
      </c>
      <c r="FO77" s="6">
        <v>-1.8003768</v>
      </c>
      <c r="FP77" s="5">
        <v>-7.4888310000000002</v>
      </c>
      <c r="FQ77" s="6">
        <v>-2.112908</v>
      </c>
      <c r="FR77" s="5">
        <v>-7.5452998999999998</v>
      </c>
      <c r="FS77" s="6">
        <v>-1.9080383000000001</v>
      </c>
      <c r="FT77" s="5">
        <v>-7.5118900000000002</v>
      </c>
      <c r="FU77" s="6">
        <v>-1.8849579999999999</v>
      </c>
      <c r="FV77" s="5">
        <v>-7.6919323999999998</v>
      </c>
      <c r="FW77" s="6">
        <v>-2.0150427999999998</v>
      </c>
      <c r="FX77" s="5">
        <v>-7.4925344000000003</v>
      </c>
      <c r="FY77" s="6">
        <v>-1.9948623999999999</v>
      </c>
      <c r="FZ77" s="5">
        <v>-7.5944960999999997</v>
      </c>
      <c r="GA77" s="6">
        <v>-1.9457439999999999</v>
      </c>
      <c r="GB77" s="5">
        <v>-7.4130820000000002</v>
      </c>
      <c r="GC77" s="6">
        <v>-1.972648</v>
      </c>
      <c r="GD77" s="257">
        <v>-7.5709080000000002</v>
      </c>
      <c r="GE77" s="258">
        <v>-1.988585</v>
      </c>
      <c r="GF77" s="257">
        <v>-7.9831335000000001</v>
      </c>
      <c r="GG77" s="258">
        <v>-1.8562320999999999</v>
      </c>
      <c r="GH77" s="257">
        <v>-7.5018675000000004</v>
      </c>
      <c r="GI77" s="258">
        <v>-2.0743969</v>
      </c>
      <c r="GJ77" s="257">
        <v>-7.4642480000000004</v>
      </c>
      <c r="GK77" s="258">
        <v>-1.950124</v>
      </c>
      <c r="GL77" s="257">
        <v>-7.7117659999999999</v>
      </c>
      <c r="GM77" s="258">
        <v>-2.0059490000000002</v>
      </c>
      <c r="GN77" s="257">
        <v>-7.72675</v>
      </c>
      <c r="GO77" s="258">
        <v>-2.048886</v>
      </c>
      <c r="GP77" s="257">
        <v>-7.603059</v>
      </c>
      <c r="GQ77" s="258">
        <v>-2.152345</v>
      </c>
      <c r="GR77" s="257">
        <v>-7.2385270000000004</v>
      </c>
      <c r="GS77" s="258">
        <v>-2.0360040000000001</v>
      </c>
    </row>
    <row r="78" spans="2:201">
      <c r="B78" s="5">
        <v>-8.0904860999999997</v>
      </c>
      <c r="C78" s="6">
        <v>-1.2867440000000001</v>
      </c>
      <c r="D78" s="5">
        <v>-7.7523663000000003</v>
      </c>
      <c r="E78" s="6">
        <v>-1.2930766</v>
      </c>
      <c r="F78" s="5">
        <v>-7.8194559999999997</v>
      </c>
      <c r="G78" s="6">
        <v>-1.393232</v>
      </c>
      <c r="H78" s="5">
        <v>-7.2747397999999999</v>
      </c>
      <c r="I78" s="6">
        <v>-1.1680904999999999</v>
      </c>
      <c r="J78" s="5">
        <v>-7.6798907999999999</v>
      </c>
      <c r="K78" s="6">
        <v>-1.2865294</v>
      </c>
      <c r="L78" s="5">
        <v>-7.8775539999999999</v>
      </c>
      <c r="M78" s="6">
        <v>-1.2491779999999999</v>
      </c>
      <c r="N78" s="5">
        <v>-7.7422000000000004</v>
      </c>
      <c r="O78" s="6">
        <v>-1.536683</v>
      </c>
      <c r="P78" s="5">
        <v>-7.3326960000000003</v>
      </c>
      <c r="Q78" s="6">
        <v>-1.546241</v>
      </c>
      <c r="R78" s="5">
        <v>-7.7722758000000001</v>
      </c>
      <c r="S78" s="6">
        <v>-1.4728562000000001</v>
      </c>
      <c r="T78" s="5">
        <v>-7.6810586000000001</v>
      </c>
      <c r="U78" s="6">
        <v>-1.2903629000000001</v>
      </c>
      <c r="V78" s="5">
        <v>-7.779922</v>
      </c>
      <c r="W78" s="6">
        <v>-1.347356</v>
      </c>
      <c r="X78" s="5">
        <v>-7.4443840000000003</v>
      </c>
      <c r="Y78" s="6">
        <v>-1.3228899999999999</v>
      </c>
      <c r="Z78" s="5">
        <v>-7.6894543000000004</v>
      </c>
      <c r="AA78" s="6">
        <v>-1.3152489999999999</v>
      </c>
      <c r="AB78" s="5">
        <v>-7.0564790000000004</v>
      </c>
      <c r="AC78" s="6">
        <v>-1.3622860000000001</v>
      </c>
      <c r="AD78" s="5">
        <v>-7.9496339999999996</v>
      </c>
      <c r="AE78" s="6">
        <v>-1.1219876</v>
      </c>
      <c r="AF78" s="5">
        <v>-8.1063930000000006</v>
      </c>
      <c r="AG78" s="6">
        <v>-1.07708</v>
      </c>
      <c r="AH78" s="5">
        <v>-7.5700450000000004</v>
      </c>
      <c r="AI78" s="6">
        <v>-1.373308</v>
      </c>
      <c r="AJ78" s="5">
        <v>-7.3613992000000001</v>
      </c>
      <c r="AK78" s="6">
        <v>-1.2338423999999999</v>
      </c>
      <c r="AL78" s="5">
        <v>-7.6106540000000003</v>
      </c>
      <c r="AM78" s="6">
        <v>-1.2074482</v>
      </c>
      <c r="AN78" s="5">
        <v>-7.8650159999999998</v>
      </c>
      <c r="AO78" s="6">
        <v>-1.1961898</v>
      </c>
      <c r="AP78" s="5">
        <v>-7.8093180000000002</v>
      </c>
      <c r="AQ78" s="6">
        <v>-1.2691380000000001</v>
      </c>
      <c r="AR78" s="5">
        <v>-7.9562590000000002</v>
      </c>
      <c r="AS78" s="6">
        <v>-1.2703770000000001</v>
      </c>
      <c r="AT78" s="5">
        <v>-7.9920169999999997</v>
      </c>
      <c r="AU78" s="6">
        <v>-1.089148</v>
      </c>
      <c r="AV78" s="5">
        <v>-7.9494975999999999</v>
      </c>
      <c r="AW78" s="6">
        <v>-1.0444757</v>
      </c>
      <c r="AX78" s="5">
        <v>-7.5227760000000004</v>
      </c>
      <c r="AY78" s="6">
        <v>-1.533404</v>
      </c>
      <c r="AZ78" s="5">
        <v>-7.7812641999999999</v>
      </c>
      <c r="BA78" s="6">
        <v>-1.3290002000000001</v>
      </c>
      <c r="BB78" s="5">
        <v>-7.2692569999999996</v>
      </c>
      <c r="BC78" s="6">
        <v>-1.3187856</v>
      </c>
      <c r="BD78" s="5">
        <v>-7.7407089999999998</v>
      </c>
      <c r="BE78" s="6">
        <v>-1.2862370000000001</v>
      </c>
      <c r="BF78" s="5">
        <v>-7.6740311999999999</v>
      </c>
      <c r="BG78" s="6">
        <v>-1.2833323999999999</v>
      </c>
      <c r="BH78" s="5">
        <v>-8.0274300000000007</v>
      </c>
      <c r="BI78" s="6">
        <v>-1.4743299999999999</v>
      </c>
      <c r="BJ78" s="5">
        <v>-7.7859476000000001</v>
      </c>
      <c r="BK78" s="6">
        <v>-1.0901240000000001</v>
      </c>
      <c r="BL78" s="5">
        <v>-7.7136089999999999</v>
      </c>
      <c r="BM78" s="6">
        <v>-1.299715</v>
      </c>
      <c r="BN78" s="5">
        <v>-7.6851640000000003</v>
      </c>
      <c r="BO78" s="6">
        <v>-1.265406</v>
      </c>
      <c r="BP78" s="5">
        <v>-7.598725</v>
      </c>
      <c r="BQ78" s="6">
        <v>-1.2691060000000001</v>
      </c>
      <c r="BR78" s="5">
        <v>-7.4494290000000003</v>
      </c>
      <c r="BS78" s="6">
        <v>-1.3058430000000001</v>
      </c>
      <c r="BT78" s="5">
        <v>-7.7717140000000002</v>
      </c>
      <c r="BU78" s="6">
        <v>-1.058945</v>
      </c>
      <c r="BV78" s="5">
        <v>-7.8653342999999998</v>
      </c>
      <c r="BW78" s="6">
        <v>-1.2107671</v>
      </c>
      <c r="BX78" s="5">
        <v>-7.1500309</v>
      </c>
      <c r="BY78" s="6">
        <v>-1.2613125000000001</v>
      </c>
      <c r="BZ78" s="5">
        <v>-7.3335990000000004</v>
      </c>
      <c r="CA78" s="6">
        <v>-1.4946550000000001</v>
      </c>
      <c r="CB78" s="5">
        <v>-8.1815917000000002</v>
      </c>
      <c r="CC78" s="6">
        <v>-1.1797766999999999</v>
      </c>
      <c r="CD78" s="5">
        <v>-8.2338868000000005</v>
      </c>
      <c r="CE78" s="6">
        <v>-1.3242514000000001</v>
      </c>
      <c r="CF78" s="5">
        <v>-8.0555369999999993</v>
      </c>
      <c r="CG78" s="6">
        <v>-1.205605</v>
      </c>
      <c r="CH78" s="5">
        <v>-8.4396120000000003</v>
      </c>
      <c r="CI78" s="6">
        <v>-1.486904</v>
      </c>
      <c r="CJ78" s="5">
        <v>-7.769126</v>
      </c>
      <c r="CK78" s="6">
        <v>-1.24701</v>
      </c>
      <c r="CL78" s="5">
        <v>-7.9671120000000002</v>
      </c>
      <c r="CM78" s="6">
        <v>-1.3467359999999999</v>
      </c>
      <c r="CN78" s="5">
        <v>-7.4439840000000004</v>
      </c>
      <c r="CO78" s="6">
        <v>-1.2799199999999999</v>
      </c>
      <c r="CP78" s="5">
        <v>-7.5857970999999997</v>
      </c>
      <c r="CQ78" s="6">
        <v>-1.2662648000000001</v>
      </c>
      <c r="CR78" s="5">
        <v>-8.0967330000000004</v>
      </c>
      <c r="CS78" s="6">
        <v>-1.427136</v>
      </c>
      <c r="CT78" s="5">
        <v>-7.3919318000000001</v>
      </c>
      <c r="CU78" s="6">
        <v>-1.1100821000000001</v>
      </c>
      <c r="CV78" s="5">
        <v>-7.5937215</v>
      </c>
      <c r="CW78" s="6">
        <v>-1.215767</v>
      </c>
      <c r="CX78" s="5">
        <v>-8.0464856000000005</v>
      </c>
      <c r="CY78" s="6">
        <v>-1.2357317999999999</v>
      </c>
      <c r="CZ78" s="5">
        <v>-7.5687604000000004</v>
      </c>
      <c r="DA78" s="6">
        <v>-1.0968275999999999</v>
      </c>
      <c r="DB78" s="5">
        <v>-7.8845270000000003</v>
      </c>
      <c r="DC78" s="6">
        <v>-1.2028369999999999</v>
      </c>
      <c r="DD78" s="5">
        <v>-7.7307949999999996</v>
      </c>
      <c r="DE78" s="6">
        <v>-1.5640000000000001</v>
      </c>
      <c r="DF78" s="5">
        <v>-7.7043048000000001</v>
      </c>
      <c r="DG78" s="6">
        <v>-1.3489230999999999</v>
      </c>
      <c r="DH78" s="5">
        <v>-7.8264909999999999</v>
      </c>
      <c r="DI78" s="6">
        <v>-1.3214319999999999</v>
      </c>
      <c r="DJ78" s="5">
        <v>-7.8077319999999997</v>
      </c>
      <c r="DK78" s="6">
        <v>-1.2210824</v>
      </c>
      <c r="DL78" s="5">
        <v>-7.8185549999999999</v>
      </c>
      <c r="DM78" s="6">
        <v>-1.3176190000000001</v>
      </c>
      <c r="DN78" s="5">
        <v>-7.6027640999999999</v>
      </c>
      <c r="DO78" s="6">
        <v>-1.0319456</v>
      </c>
      <c r="DP78" s="5">
        <v>-7.2435662000000001</v>
      </c>
      <c r="DQ78" s="6">
        <v>-1.1678506</v>
      </c>
      <c r="DR78" s="5">
        <v>-7.7626860000000004</v>
      </c>
      <c r="DS78" s="6">
        <v>-1.2318530000000001</v>
      </c>
      <c r="DT78" s="5">
        <v>-7.5936897999999999</v>
      </c>
      <c r="DU78" s="6">
        <v>-1.4415355000000001</v>
      </c>
      <c r="DV78" s="5">
        <v>-7.1489009000000001</v>
      </c>
      <c r="DW78" s="6">
        <v>-1.2364748999999999</v>
      </c>
      <c r="DX78" s="5">
        <v>-7.4748539999999997</v>
      </c>
      <c r="DY78" s="6">
        <v>-1.3105230000000001</v>
      </c>
      <c r="DZ78" s="5">
        <v>-7.5902469999999997</v>
      </c>
      <c r="EA78" s="6">
        <v>-1.255979</v>
      </c>
      <c r="EB78" s="5">
        <v>-7.7664410000000004</v>
      </c>
      <c r="EC78" s="6">
        <v>-1.2737099999999999</v>
      </c>
      <c r="ED78" s="5">
        <v>-7.9647899999999998</v>
      </c>
      <c r="EE78" s="6">
        <v>-1.3039099999999999</v>
      </c>
      <c r="EF78" s="5">
        <v>-7.7493910000000001</v>
      </c>
      <c r="EG78" s="6">
        <v>-1.4872939999999999</v>
      </c>
      <c r="EH78" s="5">
        <v>-7.5971827999999997</v>
      </c>
      <c r="EI78" s="6">
        <v>-1.2924214000000001</v>
      </c>
      <c r="EJ78" s="5">
        <v>-7.6803939000000003</v>
      </c>
      <c r="EK78" s="6">
        <v>-1.2727032</v>
      </c>
      <c r="EL78" s="5">
        <v>-7.2951589999999999</v>
      </c>
      <c r="EM78" s="6">
        <v>-1.1540090000000001</v>
      </c>
      <c r="EN78" s="5">
        <v>-7.8524113</v>
      </c>
      <c r="EO78" s="6">
        <v>-1.4815054000000001</v>
      </c>
      <c r="EP78" s="5">
        <v>-7.1573577999999998</v>
      </c>
      <c r="EQ78" s="6">
        <v>-1.2781169999999999</v>
      </c>
      <c r="ER78" s="5">
        <v>-7.7671270999999997</v>
      </c>
      <c r="ES78" s="6">
        <v>-1.3030128000000001</v>
      </c>
      <c r="ET78" s="5">
        <v>-7.3617699999999999</v>
      </c>
      <c r="EU78" s="6">
        <v>-1.3189500000000001</v>
      </c>
      <c r="EV78" s="5">
        <v>-8.0010784000000008</v>
      </c>
      <c r="EW78" s="6">
        <v>-1.2657894999999999</v>
      </c>
      <c r="EX78" s="5">
        <v>-7.6958887999999996</v>
      </c>
      <c r="EY78" s="6">
        <v>-1.2177515000000001</v>
      </c>
      <c r="EZ78" s="5">
        <v>-7.9011110000000002</v>
      </c>
      <c r="FA78" s="6">
        <v>-1.409</v>
      </c>
      <c r="FB78" s="5">
        <v>-7.7028733999999996</v>
      </c>
      <c r="FC78" s="6">
        <v>-1.1677074999999999</v>
      </c>
      <c r="FD78" s="5">
        <v>-7.5941039999999997</v>
      </c>
      <c r="FE78" s="6">
        <v>-1.3260989999999999</v>
      </c>
      <c r="FF78" s="5">
        <v>-7.8608789999999997</v>
      </c>
      <c r="FG78" s="6">
        <v>-1.451149</v>
      </c>
      <c r="FH78" s="5">
        <v>-7.7706210000000002</v>
      </c>
      <c r="FI78" s="6">
        <v>-1.3329219999999999</v>
      </c>
      <c r="FJ78" s="5">
        <v>-7.394031</v>
      </c>
      <c r="FK78" s="6">
        <v>-1.2891680000000001</v>
      </c>
      <c r="FL78" s="5">
        <v>-7.7507622999999999</v>
      </c>
      <c r="FM78" s="6">
        <v>-1.3443139</v>
      </c>
      <c r="FN78" s="5">
        <v>-7.4179417000000001</v>
      </c>
      <c r="FO78" s="6">
        <v>-1.2154259000000001</v>
      </c>
      <c r="FP78" s="5">
        <v>-7.7025699999999997</v>
      </c>
      <c r="FQ78" s="6">
        <v>-1.4802310000000001</v>
      </c>
      <c r="FR78" s="5">
        <v>-7.9674893999999998</v>
      </c>
      <c r="FS78" s="6">
        <v>-1.0424608</v>
      </c>
      <c r="FT78" s="5">
        <v>-7.8834059999999999</v>
      </c>
      <c r="FU78" s="6">
        <v>-1.420363</v>
      </c>
      <c r="FV78" s="5">
        <v>-7.7877587999999998</v>
      </c>
      <c r="FW78" s="6">
        <v>-1.3735166000000001</v>
      </c>
      <c r="FX78" s="5">
        <v>-7.5905961</v>
      </c>
      <c r="FY78" s="6">
        <v>-1.3468583000000001</v>
      </c>
      <c r="FZ78" s="5">
        <v>-7.6109904999999998</v>
      </c>
      <c r="GA78" s="6">
        <v>-1.0296594999999999</v>
      </c>
      <c r="GB78" s="5">
        <v>-7.5526900000000001</v>
      </c>
      <c r="GC78" s="6">
        <v>-1.164703</v>
      </c>
      <c r="GD78" s="257">
        <v>-7.9107580000000004</v>
      </c>
      <c r="GE78" s="258">
        <v>-1.36869</v>
      </c>
      <c r="GF78" s="257">
        <v>-7.8809597</v>
      </c>
      <c r="GG78" s="258">
        <v>-1.2087485</v>
      </c>
      <c r="GH78" s="257">
        <v>-7.7312225999999997</v>
      </c>
      <c r="GI78" s="258">
        <v>-1.4778004</v>
      </c>
      <c r="GJ78" s="257">
        <v>-7.5122289999999996</v>
      </c>
      <c r="GK78" s="258">
        <v>-1.406757</v>
      </c>
      <c r="GL78" s="257">
        <v>-7.8801538999999998</v>
      </c>
      <c r="GM78" s="258">
        <v>-1.1614521</v>
      </c>
      <c r="GN78" s="257">
        <v>-7.9595380000000002</v>
      </c>
      <c r="GO78" s="258">
        <v>-1.4910300000000001</v>
      </c>
      <c r="GP78" s="257">
        <v>-8.1667629999999996</v>
      </c>
      <c r="GQ78" s="258">
        <v>-1.3208299999999999</v>
      </c>
      <c r="GR78" s="257">
        <v>-7.3845549999999998</v>
      </c>
      <c r="GS78" s="258">
        <v>-1.2980579999999999</v>
      </c>
    </row>
    <row r="79" spans="2:201">
      <c r="B79" s="5">
        <v>-8.7653768000000003</v>
      </c>
      <c r="C79" s="6">
        <v>-1.8601643000000001</v>
      </c>
      <c r="D79" s="5">
        <v>-8.3048643000000002</v>
      </c>
      <c r="E79" s="6">
        <v>-1.7758723000000001</v>
      </c>
      <c r="F79" s="5">
        <v>-8.4632260000000006</v>
      </c>
      <c r="G79" s="6">
        <v>-1.804308</v>
      </c>
      <c r="H79" s="5">
        <v>-7.8765305000000003</v>
      </c>
      <c r="I79" s="6">
        <v>-1.6808022</v>
      </c>
      <c r="J79" s="5">
        <v>-8.3273355000000002</v>
      </c>
      <c r="K79" s="6">
        <v>-1.6448780999999999</v>
      </c>
      <c r="L79" s="5">
        <v>-8.4216990000000003</v>
      </c>
      <c r="M79" s="6">
        <v>-1.8486290000000001</v>
      </c>
      <c r="N79" s="5">
        <v>-8.2693089999999998</v>
      </c>
      <c r="O79" s="6">
        <v>-1.9381539999999999</v>
      </c>
      <c r="P79" s="5">
        <v>-7.9848239999999997</v>
      </c>
      <c r="Q79" s="6">
        <v>-1.629535</v>
      </c>
      <c r="R79" s="5">
        <v>-8.5848888999999993</v>
      </c>
      <c r="S79" s="6">
        <v>-1.8128839999999999</v>
      </c>
      <c r="T79" s="5">
        <v>-8.1542078999999994</v>
      </c>
      <c r="U79" s="6">
        <v>-1.7637672</v>
      </c>
      <c r="V79" s="5">
        <v>-8.3891749999999998</v>
      </c>
      <c r="W79" s="6">
        <v>-1.988335</v>
      </c>
      <c r="X79" s="5">
        <v>-8.2643380000000004</v>
      </c>
      <c r="Y79" s="6">
        <v>-1.701632</v>
      </c>
      <c r="Z79" s="5">
        <v>-8.5438940999999993</v>
      </c>
      <c r="AA79" s="6">
        <v>-1.7069259000000001</v>
      </c>
      <c r="AB79" s="5">
        <v>-7.7789700000000002</v>
      </c>
      <c r="AC79" s="6">
        <v>-1.8406100000000001</v>
      </c>
      <c r="AD79" s="5">
        <v>-8.4563383000000005</v>
      </c>
      <c r="AE79" s="6">
        <v>-1.6664787000000001</v>
      </c>
      <c r="AF79" s="5">
        <v>-8.7038869999999999</v>
      </c>
      <c r="AG79" s="6">
        <v>-1.818899</v>
      </c>
      <c r="AH79" s="5">
        <v>-8.1034640000000007</v>
      </c>
      <c r="AI79" s="6">
        <v>-1.7644310000000001</v>
      </c>
      <c r="AJ79" s="5">
        <v>-8.0740148999999999</v>
      </c>
      <c r="AK79" s="6">
        <v>-1.5911377</v>
      </c>
      <c r="AL79" s="5">
        <v>-8.1079200999999994</v>
      </c>
      <c r="AM79" s="6">
        <v>-1.7197180999999999</v>
      </c>
      <c r="AN79" s="5">
        <v>-8.3874437999999998</v>
      </c>
      <c r="AO79" s="6">
        <v>-1.7013252000000001</v>
      </c>
      <c r="AP79" s="5">
        <v>-8.3659929999999996</v>
      </c>
      <c r="AQ79" s="6">
        <v>-1.7403360000000001</v>
      </c>
      <c r="AR79" s="5">
        <v>-8.3069260000000007</v>
      </c>
      <c r="AS79" s="6">
        <v>-1.6460109999999999</v>
      </c>
      <c r="AT79" s="5">
        <v>-8.5565899999999999</v>
      </c>
      <c r="AU79" s="6">
        <v>-1.8799459999999999</v>
      </c>
      <c r="AV79" s="5">
        <v>-8.4411577999999992</v>
      </c>
      <c r="AW79" s="6">
        <v>-1.6276649999999999</v>
      </c>
      <c r="AX79" s="5">
        <v>-8.0748820000000006</v>
      </c>
      <c r="AY79" s="6">
        <v>-2.023196</v>
      </c>
      <c r="AZ79" s="5">
        <v>-8.4747953999999996</v>
      </c>
      <c r="BA79" s="6">
        <v>-1.9107828</v>
      </c>
      <c r="BB79" s="5">
        <v>-7.6321367999999996</v>
      </c>
      <c r="BC79" s="6">
        <v>-1.7790093</v>
      </c>
      <c r="BD79" s="5">
        <v>-8.3173539999999999</v>
      </c>
      <c r="BE79" s="6">
        <v>-1.7821739999999999</v>
      </c>
      <c r="BF79" s="5">
        <v>-8.3690327999999994</v>
      </c>
      <c r="BG79" s="6">
        <v>-1.7207079000000001</v>
      </c>
      <c r="BH79" s="5">
        <v>-8.5250369999999993</v>
      </c>
      <c r="BI79" s="6">
        <v>-1.872862</v>
      </c>
      <c r="BJ79" s="5">
        <v>-8.4017771999999997</v>
      </c>
      <c r="BK79" s="6">
        <v>-1.5707222000000001</v>
      </c>
      <c r="BL79" s="5">
        <v>-8.2557939999999999</v>
      </c>
      <c r="BM79" s="6">
        <v>-1.862279</v>
      </c>
      <c r="BN79" s="5">
        <v>-8.2366119999999992</v>
      </c>
      <c r="BO79" s="6">
        <v>-1.567833</v>
      </c>
      <c r="BP79" s="5">
        <v>-8.2302370000000007</v>
      </c>
      <c r="BQ79" s="6">
        <v>-1.777072</v>
      </c>
      <c r="BR79" s="5">
        <v>-8.0013500000000004</v>
      </c>
      <c r="BS79" s="6">
        <v>-1.869899</v>
      </c>
      <c r="BT79" s="5">
        <v>-8.270804</v>
      </c>
      <c r="BU79" s="6">
        <v>-1.707325</v>
      </c>
      <c r="BV79" s="5">
        <v>-8.3163879000000005</v>
      </c>
      <c r="BW79" s="6">
        <v>-1.7750311999999999</v>
      </c>
      <c r="BX79" s="5">
        <v>-7.8669590999999999</v>
      </c>
      <c r="BY79" s="6">
        <v>-1.6107948000000001</v>
      </c>
      <c r="BZ79" s="5">
        <v>-7.8712850000000003</v>
      </c>
      <c r="CA79" s="6">
        <v>-1.9402630000000001</v>
      </c>
      <c r="CB79" s="5">
        <v>-8.4484768999999993</v>
      </c>
      <c r="CC79" s="6">
        <v>-1.6832285</v>
      </c>
      <c r="CD79" s="5">
        <v>-8.5576045000000001</v>
      </c>
      <c r="CE79" s="6">
        <v>-1.5989144</v>
      </c>
      <c r="CF79" s="5">
        <v>-8.7321439999999999</v>
      </c>
      <c r="CG79" s="6">
        <v>-1.766143</v>
      </c>
      <c r="CH79" s="5">
        <v>-8.6429770000000001</v>
      </c>
      <c r="CI79" s="6">
        <v>-1.916569</v>
      </c>
      <c r="CJ79" s="5">
        <v>-8.3071870000000008</v>
      </c>
      <c r="CK79" s="6">
        <v>-1.7743979999999999</v>
      </c>
      <c r="CL79" s="5">
        <v>-8.3138909999999999</v>
      </c>
      <c r="CM79" s="6">
        <v>-1.8279339999999999</v>
      </c>
      <c r="CN79" s="5">
        <v>-8.0298250000000007</v>
      </c>
      <c r="CO79" s="6">
        <v>-1.8709880000000001</v>
      </c>
      <c r="CP79" s="5">
        <v>-8.1880742000000009</v>
      </c>
      <c r="CQ79" s="6">
        <v>-1.7212531</v>
      </c>
      <c r="CR79" s="5">
        <v>-8.7660350000000005</v>
      </c>
      <c r="CS79" s="6">
        <v>-1.9960690000000001</v>
      </c>
      <c r="CT79" s="5">
        <v>-7.9037388999999996</v>
      </c>
      <c r="CU79" s="6">
        <v>-1.8153984999999999</v>
      </c>
      <c r="CV79" s="5">
        <v>-8.1118735999999991</v>
      </c>
      <c r="CW79" s="6">
        <v>-1.7083824999999999</v>
      </c>
      <c r="CX79" s="5">
        <v>-8.6788149000000008</v>
      </c>
      <c r="CY79" s="6">
        <v>-1.7447124000000001</v>
      </c>
      <c r="CZ79" s="5">
        <v>-8.1750772000000005</v>
      </c>
      <c r="DA79" s="6">
        <v>-1.8901403999999999</v>
      </c>
      <c r="DB79" s="5">
        <v>-8.4338960000000007</v>
      </c>
      <c r="DC79" s="6">
        <v>-1.612188</v>
      </c>
      <c r="DD79" s="5">
        <v>-8.3540270000000003</v>
      </c>
      <c r="DE79" s="6">
        <v>-1.8488389999999999</v>
      </c>
      <c r="DF79" s="5">
        <v>-8.1104524999999992</v>
      </c>
      <c r="DG79" s="6">
        <v>-1.8231582</v>
      </c>
      <c r="DH79" s="5">
        <v>-8.3048940000000009</v>
      </c>
      <c r="DI79" s="6">
        <v>-1.74501</v>
      </c>
      <c r="DJ79" s="5">
        <v>-8.3571296000000004</v>
      </c>
      <c r="DK79" s="6">
        <v>-1.7079867</v>
      </c>
      <c r="DL79" s="5">
        <v>-8.2275189999999991</v>
      </c>
      <c r="DM79" s="6">
        <v>-1.602109</v>
      </c>
      <c r="DN79" s="5">
        <v>-8.1379462999999994</v>
      </c>
      <c r="DO79" s="6">
        <v>-1.5412197000000001</v>
      </c>
      <c r="DP79" s="5">
        <v>-7.7273607000000002</v>
      </c>
      <c r="DQ79" s="6">
        <v>-1.8424666999999999</v>
      </c>
      <c r="DR79" s="5">
        <v>-8.0514729999999997</v>
      </c>
      <c r="DS79" s="6">
        <v>-1.783188</v>
      </c>
      <c r="DT79" s="5">
        <v>-8.0476975999999993</v>
      </c>
      <c r="DU79" s="6">
        <v>-1.9808577999999999</v>
      </c>
      <c r="DV79" s="5">
        <v>-7.8445593000000002</v>
      </c>
      <c r="DW79" s="6">
        <v>-1.9142923999999999</v>
      </c>
      <c r="DX79" s="5">
        <v>-7.9401130000000002</v>
      </c>
      <c r="DY79" s="6">
        <v>-1.7646299999999999</v>
      </c>
      <c r="DZ79" s="5">
        <v>-8.1447920000000007</v>
      </c>
      <c r="EA79" s="6">
        <v>-1.763646</v>
      </c>
      <c r="EB79" s="5">
        <v>-8.1450929999999993</v>
      </c>
      <c r="EC79" s="6">
        <v>-1.6857249999999999</v>
      </c>
      <c r="ED79" s="5">
        <v>-8.2993179999999995</v>
      </c>
      <c r="EE79" s="6">
        <v>-1.8987560000000001</v>
      </c>
      <c r="EF79" s="5">
        <v>-8.2579910000000005</v>
      </c>
      <c r="EG79" s="6">
        <v>-1.9288590000000001</v>
      </c>
      <c r="EH79" s="5">
        <v>-8.1303090999999998</v>
      </c>
      <c r="EI79" s="6">
        <v>-1.7505672000000001</v>
      </c>
      <c r="EJ79" s="5">
        <v>-8.1534063999999997</v>
      </c>
      <c r="EK79" s="6">
        <v>-1.8034839</v>
      </c>
      <c r="EL79" s="5">
        <v>-8.0126449999999991</v>
      </c>
      <c r="EM79" s="6">
        <v>-1.7010780000000001</v>
      </c>
      <c r="EN79" s="5">
        <v>-8.4079159000000008</v>
      </c>
      <c r="EO79" s="6">
        <v>-1.6212069</v>
      </c>
      <c r="EP79" s="5">
        <v>-7.7892044</v>
      </c>
      <c r="EQ79" s="6">
        <v>-1.6571971999999999</v>
      </c>
      <c r="ER79" s="5">
        <v>-8.2974160000000001</v>
      </c>
      <c r="ES79" s="6">
        <v>-1.7001021999999999</v>
      </c>
      <c r="ET79" s="5">
        <v>-8.0341649999999998</v>
      </c>
      <c r="EU79" s="6">
        <v>-1.7766839999999999</v>
      </c>
      <c r="EV79" s="5">
        <v>-8.6241874999999997</v>
      </c>
      <c r="EW79" s="6">
        <v>-1.9162459999999999</v>
      </c>
      <c r="EX79" s="5">
        <v>-8.4257869999999997</v>
      </c>
      <c r="EY79" s="6">
        <v>-1.7164018999999999</v>
      </c>
      <c r="EZ79" s="5">
        <v>-8.4169</v>
      </c>
      <c r="FA79" s="6">
        <v>-1.71722</v>
      </c>
      <c r="FB79" s="5">
        <v>-8.3269791000000009</v>
      </c>
      <c r="FC79" s="6">
        <v>-1.8012634000000001</v>
      </c>
      <c r="FD79" s="5">
        <v>-8.2568660000000005</v>
      </c>
      <c r="FE79" s="6">
        <v>-1.828422</v>
      </c>
      <c r="FF79" s="5">
        <v>-8.2124240000000004</v>
      </c>
      <c r="FG79" s="6">
        <v>-1.936472</v>
      </c>
      <c r="FH79" s="5">
        <v>-8.3872040000000005</v>
      </c>
      <c r="FI79" s="6">
        <v>-1.8660159999999999</v>
      </c>
      <c r="FJ79" s="5">
        <v>-8.0124739999999992</v>
      </c>
      <c r="FK79" s="6">
        <v>-1.6851750000000001</v>
      </c>
      <c r="FL79" s="5">
        <v>-8.4687496000000007</v>
      </c>
      <c r="FM79" s="6">
        <v>-1.8172554999999999</v>
      </c>
      <c r="FN79" s="5">
        <v>-8.1732668999999998</v>
      </c>
      <c r="FO79" s="6">
        <v>-1.7911668999999999</v>
      </c>
      <c r="FP79" s="5">
        <v>-8.5061959999999992</v>
      </c>
      <c r="FQ79" s="6">
        <v>-1.9124110000000001</v>
      </c>
      <c r="FR79" s="5">
        <v>-8.1393409000000005</v>
      </c>
      <c r="FS79" s="6">
        <v>-1.5928195999999999</v>
      </c>
      <c r="FT79" s="5">
        <v>-8.3905180000000001</v>
      </c>
      <c r="FU79" s="6">
        <v>-1.7640340000000001</v>
      </c>
      <c r="FV79" s="5">
        <v>-8.1871136</v>
      </c>
      <c r="FW79" s="6">
        <v>-1.9323197999999999</v>
      </c>
      <c r="FX79" s="5">
        <v>-8.1784973999999995</v>
      </c>
      <c r="FY79" s="6">
        <v>-1.8504107000000001</v>
      </c>
      <c r="FZ79" s="5">
        <v>-8.1826828999999996</v>
      </c>
      <c r="GA79" s="6">
        <v>-1.7154056</v>
      </c>
      <c r="GB79" s="5">
        <v>-8.1632899999999999</v>
      </c>
      <c r="GC79" s="6">
        <v>-1.6726399999999999</v>
      </c>
      <c r="GD79" s="257">
        <v>-8.5175319999999992</v>
      </c>
      <c r="GE79" s="258">
        <v>-1.7840609999999999</v>
      </c>
      <c r="GF79" s="257">
        <v>-8.4124557000000006</v>
      </c>
      <c r="GG79" s="258">
        <v>-1.5500278999999999</v>
      </c>
      <c r="GH79" s="257">
        <v>-8.3244056999999998</v>
      </c>
      <c r="GI79" s="258">
        <v>-1.8640534</v>
      </c>
      <c r="GJ79" s="257">
        <v>-8.3537569999999999</v>
      </c>
      <c r="GK79" s="258">
        <v>-1.7914330000000001</v>
      </c>
      <c r="GL79" s="257">
        <v>-8.3842005000000004</v>
      </c>
      <c r="GM79" s="258">
        <v>-1.5873656</v>
      </c>
      <c r="GN79" s="257">
        <v>-8.2462490000000006</v>
      </c>
      <c r="GO79" s="258">
        <v>-1.8602650000000001</v>
      </c>
      <c r="GP79" s="257">
        <v>-8.5186390000000003</v>
      </c>
      <c r="GQ79" s="258">
        <v>-1.9943230000000001</v>
      </c>
      <c r="GR79" s="257">
        <v>-7.9304480000000002</v>
      </c>
      <c r="GS79" s="258">
        <v>-1.8286230000000001</v>
      </c>
    </row>
    <row r="80" spans="2:201">
      <c r="B80" s="5">
        <v>-8.4249956000000008</v>
      </c>
      <c r="C80" s="6">
        <v>-1.5511481</v>
      </c>
      <c r="D80" s="5">
        <v>-7.9900358000000002</v>
      </c>
      <c r="E80" s="6">
        <v>-1.5556836999999999</v>
      </c>
      <c r="F80" s="5">
        <v>-7.6024450000000003</v>
      </c>
      <c r="G80" s="6">
        <v>-1.5687960000000001</v>
      </c>
      <c r="H80" s="5">
        <v>-7.6133854000000003</v>
      </c>
      <c r="I80" s="6">
        <v>-1.497825</v>
      </c>
      <c r="J80" s="5">
        <v>-8.2433533000000008</v>
      </c>
      <c r="K80" s="6">
        <v>-1.6864584</v>
      </c>
      <c r="L80" s="5">
        <v>-8.1548459999999992</v>
      </c>
      <c r="M80" s="6">
        <v>-1.3197140000000001</v>
      </c>
      <c r="N80" s="5">
        <v>-7.786486</v>
      </c>
      <c r="O80" s="6">
        <v>-1.5913820000000001</v>
      </c>
      <c r="P80" s="5">
        <v>-7.665985</v>
      </c>
      <c r="Q80" s="6">
        <v>-1.5299799999999999</v>
      </c>
      <c r="R80" s="5">
        <v>-8.2862095999999994</v>
      </c>
      <c r="S80" s="6">
        <v>-1.7045427</v>
      </c>
      <c r="T80" s="5">
        <v>-7.8516516000000003</v>
      </c>
      <c r="U80" s="6">
        <v>-1.5962148</v>
      </c>
      <c r="V80" s="5">
        <v>-8.1575480000000002</v>
      </c>
      <c r="W80" s="6">
        <v>-1.506183</v>
      </c>
      <c r="X80" s="5">
        <v>-7.9679500000000001</v>
      </c>
      <c r="Y80" s="6">
        <v>-1.5180959999999999</v>
      </c>
      <c r="Z80" s="5">
        <v>-8.1968603000000009</v>
      </c>
      <c r="AA80" s="6">
        <v>-1.4967779000000001</v>
      </c>
      <c r="AB80" s="5">
        <v>-7.5112189999999996</v>
      </c>
      <c r="AC80" s="6">
        <v>-1.6975450000000001</v>
      </c>
      <c r="AD80" s="5">
        <v>-8.1411551000000006</v>
      </c>
      <c r="AE80" s="6">
        <v>-1.3693649999999999</v>
      </c>
      <c r="AF80" s="5">
        <v>-8.1001600000000007</v>
      </c>
      <c r="AG80" s="6">
        <v>-1.2843899999999999</v>
      </c>
      <c r="AH80" s="5">
        <v>-7.8100899999999998</v>
      </c>
      <c r="AI80" s="6">
        <v>-1.3814770000000001</v>
      </c>
      <c r="AJ80" s="5">
        <v>-7.3764222999999998</v>
      </c>
      <c r="AK80" s="6">
        <v>-1.4607806000000001</v>
      </c>
      <c r="AL80" s="5">
        <v>-7.6136128999999997</v>
      </c>
      <c r="AM80" s="6">
        <v>-1.3490905</v>
      </c>
      <c r="AN80" s="5">
        <v>-8.1575807000000005</v>
      </c>
      <c r="AO80" s="6">
        <v>-1.3962551000000001</v>
      </c>
      <c r="AP80" s="5">
        <v>-7.9356359999999997</v>
      </c>
      <c r="AQ80" s="6">
        <v>-1.4556249999999999</v>
      </c>
      <c r="AR80" s="5">
        <v>-7.8587009999999999</v>
      </c>
      <c r="AS80" s="6">
        <v>-1.534978</v>
      </c>
      <c r="AT80" s="5">
        <v>-8.1513380000000009</v>
      </c>
      <c r="AU80" s="6">
        <v>-1.630841</v>
      </c>
      <c r="AV80" s="5">
        <v>-8.2091908</v>
      </c>
      <c r="AW80" s="6">
        <v>-1.4396169999999999</v>
      </c>
      <c r="AX80" s="5">
        <v>-7.7302860000000004</v>
      </c>
      <c r="AY80" s="6">
        <v>-1.8438570000000001</v>
      </c>
      <c r="AZ80" s="5">
        <v>-8.0859325000000002</v>
      </c>
      <c r="BA80" s="6">
        <v>-1.3536613</v>
      </c>
      <c r="BB80" s="5">
        <v>-6.9838842999999997</v>
      </c>
      <c r="BC80" s="6">
        <v>-1.5382117</v>
      </c>
      <c r="BD80" s="5">
        <v>-7.7610429999999999</v>
      </c>
      <c r="BE80" s="6">
        <v>-1.506947</v>
      </c>
      <c r="BF80" s="5">
        <v>-7.9482865</v>
      </c>
      <c r="BG80" s="6">
        <v>-1.3946449000000001</v>
      </c>
      <c r="BH80" s="5">
        <v>-8.1399340000000002</v>
      </c>
      <c r="BI80" s="6">
        <v>-1.692318</v>
      </c>
      <c r="BJ80" s="5">
        <v>-7.8956957000000001</v>
      </c>
      <c r="BK80" s="6">
        <v>-1.4221929</v>
      </c>
      <c r="BL80" s="5">
        <v>-7.7772699999999997</v>
      </c>
      <c r="BM80" s="6">
        <v>-1.5119069999999999</v>
      </c>
      <c r="BN80" s="5">
        <v>-7.8505330000000004</v>
      </c>
      <c r="BO80" s="6">
        <v>-1.4309970000000001</v>
      </c>
      <c r="BP80" s="5">
        <v>-7.6660640000000004</v>
      </c>
      <c r="BQ80" s="6">
        <v>-1.3979649999999999</v>
      </c>
      <c r="BR80" s="5">
        <v>-7.3318519999999996</v>
      </c>
      <c r="BS80" s="6">
        <v>-1.605888</v>
      </c>
      <c r="BT80" s="5">
        <v>-7.8260399999999999</v>
      </c>
      <c r="BU80" s="6">
        <v>-1.55768</v>
      </c>
      <c r="BV80" s="5">
        <v>-7.7217449</v>
      </c>
      <c r="BW80" s="6">
        <v>-1.6757313</v>
      </c>
      <c r="BX80" s="5">
        <v>-7.5614792</v>
      </c>
      <c r="BY80" s="6">
        <v>-1.3848251</v>
      </c>
      <c r="BZ80" s="5">
        <v>-7.543094</v>
      </c>
      <c r="CA80" s="6">
        <v>-1.5743799999999999</v>
      </c>
      <c r="CB80" s="5">
        <v>-8.0882193000000004</v>
      </c>
      <c r="CC80" s="6">
        <v>-1.2397286999999999</v>
      </c>
      <c r="CD80" s="5">
        <v>-8.1858722999999998</v>
      </c>
      <c r="CE80" s="6">
        <v>-1.5134259999999999</v>
      </c>
      <c r="CF80" s="5">
        <v>-8.3095250000000007</v>
      </c>
      <c r="CG80" s="6">
        <v>-1.369065</v>
      </c>
      <c r="CH80" s="5">
        <v>-8.1967990000000004</v>
      </c>
      <c r="CI80" s="6">
        <v>-1.569321</v>
      </c>
      <c r="CJ80" s="5">
        <v>-8.0076540000000005</v>
      </c>
      <c r="CK80" s="6">
        <v>-1.4055580000000001</v>
      </c>
      <c r="CL80" s="5">
        <v>-7.7463449999999998</v>
      </c>
      <c r="CM80" s="6">
        <v>-1.664023</v>
      </c>
      <c r="CN80" s="5">
        <v>-7.7334509999999996</v>
      </c>
      <c r="CO80" s="6">
        <v>-1.3910990000000001</v>
      </c>
      <c r="CP80" s="5">
        <v>-7.7010890999999999</v>
      </c>
      <c r="CQ80" s="6">
        <v>-1.4253880999999999</v>
      </c>
      <c r="CR80" s="5">
        <v>-8.5433570000000003</v>
      </c>
      <c r="CS80" s="6">
        <v>-1.6472880000000001</v>
      </c>
      <c r="CT80" s="5">
        <v>-7.3243314000000002</v>
      </c>
      <c r="CU80" s="6">
        <v>-1.6805965</v>
      </c>
      <c r="CV80" s="5">
        <v>-7.5290121000000001</v>
      </c>
      <c r="CW80" s="6">
        <v>-1.5219606999999999</v>
      </c>
      <c r="CX80" s="5">
        <v>-8.0898730000000008</v>
      </c>
      <c r="CY80" s="6">
        <v>-1.4190965</v>
      </c>
      <c r="CZ80" s="5">
        <v>-7.6632911999999997</v>
      </c>
      <c r="DA80" s="6">
        <v>-1.5098566</v>
      </c>
      <c r="DB80" s="5">
        <v>-7.8564980000000002</v>
      </c>
      <c r="DC80" s="6">
        <v>-1.5008319999999999</v>
      </c>
      <c r="DD80" s="5">
        <v>-7.8652049999999996</v>
      </c>
      <c r="DE80" s="6">
        <v>-1.7112149999999999</v>
      </c>
      <c r="DF80" s="5">
        <v>-7.6001469000000004</v>
      </c>
      <c r="DG80" s="6">
        <v>-1.5835710999999999</v>
      </c>
      <c r="DH80" s="5">
        <v>-7.9905410000000003</v>
      </c>
      <c r="DI80" s="6">
        <v>-1.50387</v>
      </c>
      <c r="DJ80" s="5">
        <v>-7.8354200000000001</v>
      </c>
      <c r="DK80" s="6">
        <v>-1.6491712000000001</v>
      </c>
      <c r="DL80" s="5">
        <v>-7.7237920000000004</v>
      </c>
      <c r="DM80" s="6">
        <v>-1.2243759999999999</v>
      </c>
      <c r="DN80" s="5">
        <v>-7.8071790999999999</v>
      </c>
      <c r="DO80" s="6">
        <v>-1.2952665000000001</v>
      </c>
      <c r="DP80" s="5">
        <v>-7.2107710000000003</v>
      </c>
      <c r="DQ80" s="6">
        <v>-1.6108709999999999</v>
      </c>
      <c r="DR80" s="5">
        <v>-7.5230240000000004</v>
      </c>
      <c r="DS80" s="6">
        <v>-1.505784</v>
      </c>
      <c r="DT80" s="5">
        <v>-7.7614840000000003</v>
      </c>
      <c r="DU80" s="6">
        <v>-1.6257542</v>
      </c>
      <c r="DV80" s="5">
        <v>-7.4240905000000001</v>
      </c>
      <c r="DW80" s="6">
        <v>-1.6117840999999999</v>
      </c>
      <c r="DX80" s="5">
        <v>-7.35968</v>
      </c>
      <c r="DY80" s="6">
        <v>-1.459049</v>
      </c>
      <c r="DZ80" s="5">
        <v>-7.8704679999999998</v>
      </c>
      <c r="EA80" s="6">
        <v>-1.529965</v>
      </c>
      <c r="EB80" s="5">
        <v>-7.5153150000000002</v>
      </c>
      <c r="EC80" s="6">
        <v>-1.4325950000000001</v>
      </c>
      <c r="ED80" s="5">
        <v>-7.7173489999999996</v>
      </c>
      <c r="EE80" s="6">
        <v>-1.5394099999999999</v>
      </c>
      <c r="EF80" s="5">
        <v>-7.7292110000000003</v>
      </c>
      <c r="EG80" s="6">
        <v>-1.511174</v>
      </c>
      <c r="EH80" s="5">
        <v>-7.8759959000000004</v>
      </c>
      <c r="EI80" s="6">
        <v>-1.4309504</v>
      </c>
      <c r="EJ80" s="5">
        <v>-7.9348589</v>
      </c>
      <c r="EK80" s="6">
        <v>-1.6234708</v>
      </c>
      <c r="EL80" s="5">
        <v>-7.8149309999999996</v>
      </c>
      <c r="EM80" s="6">
        <v>-1.6310789999999999</v>
      </c>
      <c r="EN80" s="5">
        <v>-7.8660211999999996</v>
      </c>
      <c r="EO80" s="6">
        <v>-1.4631875000000001</v>
      </c>
      <c r="EP80" s="5">
        <v>-7.3628496999999999</v>
      </c>
      <c r="EQ80" s="6">
        <v>-1.3995441</v>
      </c>
      <c r="ER80" s="5">
        <v>-7.9250930999999998</v>
      </c>
      <c r="ES80" s="6">
        <v>-1.4398148</v>
      </c>
      <c r="ET80" s="5">
        <v>-7.4561019999999996</v>
      </c>
      <c r="EU80" s="6">
        <v>-1.605234</v>
      </c>
      <c r="EV80" s="5">
        <v>-7.9193920999999996</v>
      </c>
      <c r="EW80" s="6">
        <v>-1.47702</v>
      </c>
      <c r="EX80" s="5">
        <v>-7.7762180000000001</v>
      </c>
      <c r="EY80" s="6">
        <v>-1.4971425</v>
      </c>
      <c r="EZ80" s="5">
        <v>-7.9462929999999998</v>
      </c>
      <c r="FA80" s="6">
        <v>-1.471671</v>
      </c>
      <c r="FB80" s="5">
        <v>-7.9733280000000004</v>
      </c>
      <c r="FC80" s="6">
        <v>-1.6054818</v>
      </c>
      <c r="FD80" s="5">
        <v>-7.4044999999999996</v>
      </c>
      <c r="FE80" s="6">
        <v>-1.6193820000000001</v>
      </c>
      <c r="FF80" s="5">
        <v>-7.6979439999999997</v>
      </c>
      <c r="FG80" s="6">
        <v>-1.66211</v>
      </c>
      <c r="FH80" s="5">
        <v>-8.2070570000000007</v>
      </c>
      <c r="FI80" s="6">
        <v>-1.6417569999999999</v>
      </c>
      <c r="FJ80" s="5">
        <v>-7.2836259999999999</v>
      </c>
      <c r="FK80" s="6">
        <v>-1.4700949999999999</v>
      </c>
      <c r="FL80" s="5">
        <v>-7.8948257000000002</v>
      </c>
      <c r="FM80" s="6">
        <v>-1.546972</v>
      </c>
      <c r="FN80" s="5">
        <v>-7.7703236000000002</v>
      </c>
      <c r="FO80" s="6">
        <v>-1.3943300999999999</v>
      </c>
      <c r="FP80" s="5">
        <v>-7.7936139999999998</v>
      </c>
      <c r="FQ80" s="6">
        <v>-1.5257240000000001</v>
      </c>
      <c r="FR80" s="5">
        <v>-7.6420778</v>
      </c>
      <c r="FS80" s="6">
        <v>-1.2591463000000001</v>
      </c>
      <c r="FT80" s="5">
        <v>-8.1233489999999993</v>
      </c>
      <c r="FU80" s="6">
        <v>-1.332392</v>
      </c>
      <c r="FV80" s="5">
        <v>-7.8873726</v>
      </c>
      <c r="FW80" s="6">
        <v>-1.7047810999999999</v>
      </c>
      <c r="FX80" s="5">
        <v>-7.6660120000000003</v>
      </c>
      <c r="FY80" s="6">
        <v>-1.3279846</v>
      </c>
      <c r="FZ80" s="5">
        <v>-7.9477441000000004</v>
      </c>
      <c r="GA80" s="6">
        <v>-1.5820407999999999</v>
      </c>
      <c r="GB80" s="5">
        <v>-7.628959</v>
      </c>
      <c r="GC80" s="6">
        <v>-1.545258</v>
      </c>
      <c r="GD80" s="257">
        <v>-8.0471140000000005</v>
      </c>
      <c r="GE80" s="258">
        <v>-1.540764</v>
      </c>
      <c r="GF80" s="257">
        <v>-8.1881216000000006</v>
      </c>
      <c r="GG80" s="258">
        <v>-1.3699501999999999</v>
      </c>
      <c r="GH80" s="257">
        <v>-8.0345145000000002</v>
      </c>
      <c r="GI80" s="258">
        <v>-1.4362999999999999</v>
      </c>
      <c r="GJ80" s="257">
        <v>-8.0238650000000007</v>
      </c>
      <c r="GK80" s="258">
        <v>-1.5635889999999999</v>
      </c>
      <c r="GL80" s="257">
        <v>-7.9959305000000001</v>
      </c>
      <c r="GM80" s="258">
        <v>-1.4761063000000001</v>
      </c>
      <c r="GN80" s="257">
        <v>-7.7275450000000001</v>
      </c>
      <c r="GO80" s="258">
        <v>-1.6247290000000001</v>
      </c>
      <c r="GP80" s="257">
        <v>-7.890307</v>
      </c>
      <c r="GQ80" s="258">
        <v>-1.4583839999999999</v>
      </c>
      <c r="GR80" s="257">
        <v>-7.5507160000000004</v>
      </c>
      <c r="GS80" s="258">
        <v>-1.6899850000000001</v>
      </c>
    </row>
    <row r="81" spans="2:201">
      <c r="B81" s="5">
        <v>-8.5547606999999992</v>
      </c>
      <c r="C81" s="6">
        <v>-1.2861648000000001</v>
      </c>
      <c r="D81" s="5">
        <v>-8.2429959999999998</v>
      </c>
      <c r="E81" s="6">
        <v>-1.2234327</v>
      </c>
      <c r="F81" s="5">
        <v>-8.0130029999999994</v>
      </c>
      <c r="G81" s="6">
        <v>-1.505606</v>
      </c>
      <c r="H81" s="5">
        <v>-8.3473886000000004</v>
      </c>
      <c r="I81" s="6">
        <v>-1.3740094</v>
      </c>
      <c r="J81" s="5">
        <v>-8.4162540999999997</v>
      </c>
      <c r="K81" s="6">
        <v>-1.2662287000000001</v>
      </c>
      <c r="L81" s="5">
        <v>-8.4121520000000007</v>
      </c>
      <c r="M81" s="6">
        <v>-1.382001</v>
      </c>
      <c r="N81" s="5">
        <v>-8.1524330000000003</v>
      </c>
      <c r="O81" s="6">
        <v>-1.502723</v>
      </c>
      <c r="P81" s="5">
        <v>-7.735347</v>
      </c>
      <c r="Q81" s="6">
        <v>-1.589013</v>
      </c>
      <c r="R81" s="5">
        <v>-8.3924590999999999</v>
      </c>
      <c r="S81" s="6">
        <v>-1.5476486</v>
      </c>
      <c r="T81" s="5">
        <v>-8.0583764000000002</v>
      </c>
      <c r="U81" s="6">
        <v>-1.5062826</v>
      </c>
      <c r="V81" s="5">
        <v>-8.4610749999999992</v>
      </c>
      <c r="W81" s="6">
        <v>-1.664561</v>
      </c>
      <c r="X81" s="5">
        <v>-7.9859439999999999</v>
      </c>
      <c r="Y81" s="6">
        <v>-1.3572740000000001</v>
      </c>
      <c r="Z81" s="5">
        <v>-8.3237789000000006</v>
      </c>
      <c r="AA81" s="6">
        <v>-1.2838145000000001</v>
      </c>
      <c r="AB81" s="5">
        <v>-7.6162910000000004</v>
      </c>
      <c r="AC81" s="6">
        <v>-1.424963</v>
      </c>
      <c r="AD81" s="5">
        <v>-8.3581652000000002</v>
      </c>
      <c r="AE81" s="6">
        <v>-1.2804930999999999</v>
      </c>
      <c r="AF81" s="5">
        <v>-8.3079099999999997</v>
      </c>
      <c r="AG81" s="6">
        <v>-1.3925909999999999</v>
      </c>
      <c r="AH81" s="5">
        <v>-8.2402920000000002</v>
      </c>
      <c r="AI81" s="6">
        <v>-1.439921</v>
      </c>
      <c r="AJ81" s="5">
        <v>-7.7342233</v>
      </c>
      <c r="AK81" s="6">
        <v>-1.3029732000000001</v>
      </c>
      <c r="AL81" s="5">
        <v>-8.0967030999999992</v>
      </c>
      <c r="AM81" s="6">
        <v>-1.3389886</v>
      </c>
      <c r="AN81" s="5">
        <v>-8.6511622999999993</v>
      </c>
      <c r="AO81" s="6">
        <v>-1.3446435000000001</v>
      </c>
      <c r="AP81" s="5">
        <v>-8.0597159999999999</v>
      </c>
      <c r="AQ81" s="6">
        <v>-1.301617</v>
      </c>
      <c r="AR81" s="5">
        <v>-8.3055439999999994</v>
      </c>
      <c r="AS81" s="6">
        <v>-1.2937959999999999</v>
      </c>
      <c r="AT81" s="5">
        <v>-8.4784089999999992</v>
      </c>
      <c r="AU81" s="6">
        <v>-1.3872599999999999</v>
      </c>
      <c r="AV81" s="5">
        <v>-8.3776866999999999</v>
      </c>
      <c r="AW81" s="6">
        <v>-1.3301224</v>
      </c>
      <c r="AX81" s="5">
        <v>-7.965929</v>
      </c>
      <c r="AY81" s="6">
        <v>-1.6712070000000001</v>
      </c>
      <c r="AZ81" s="5">
        <v>-8.3841859999999997</v>
      </c>
      <c r="BA81" s="6">
        <v>-1.5209520000000001</v>
      </c>
      <c r="BB81" s="5">
        <v>-7.5233124</v>
      </c>
      <c r="BC81" s="6">
        <v>-1.3257795000000001</v>
      </c>
      <c r="BD81" s="5">
        <v>-8.1734259999999992</v>
      </c>
      <c r="BE81" s="6">
        <v>-1.375559</v>
      </c>
      <c r="BF81" s="5">
        <v>-8.3902494999999995</v>
      </c>
      <c r="BG81" s="6">
        <v>-1.4041755</v>
      </c>
      <c r="BH81" s="5">
        <v>-8.5451990000000002</v>
      </c>
      <c r="BI81" s="6">
        <v>-1.537895</v>
      </c>
      <c r="BJ81" s="5">
        <v>-8.2388305000000006</v>
      </c>
      <c r="BK81" s="6">
        <v>-1.3561283</v>
      </c>
      <c r="BL81" s="5">
        <v>-8.3614730000000002</v>
      </c>
      <c r="BM81" s="6">
        <v>-1.491166</v>
      </c>
      <c r="BN81" s="5">
        <v>-8.0917689999999993</v>
      </c>
      <c r="BO81" s="6">
        <v>-1.3815919999999999</v>
      </c>
      <c r="BP81" s="5">
        <v>-8.1158590000000004</v>
      </c>
      <c r="BQ81" s="6">
        <v>-1.4782379999999999</v>
      </c>
      <c r="BR81" s="5">
        <v>-7.7773070000000004</v>
      </c>
      <c r="BS81" s="6">
        <v>-1.46106</v>
      </c>
      <c r="BT81" s="5">
        <v>-8.2647739999999992</v>
      </c>
      <c r="BU81" s="6">
        <v>-1.2518320000000001</v>
      </c>
      <c r="BV81" s="5">
        <v>-8.0646406000000006</v>
      </c>
      <c r="BW81" s="6">
        <v>-1.2552888</v>
      </c>
      <c r="BX81" s="5">
        <v>-7.9812595999999996</v>
      </c>
      <c r="BY81" s="6">
        <v>-1.0966015</v>
      </c>
      <c r="BZ81" s="5">
        <v>-7.7683179999999998</v>
      </c>
      <c r="CA81" s="6">
        <v>-1.845783</v>
      </c>
      <c r="CB81" s="5">
        <v>-8.3471528999999993</v>
      </c>
      <c r="CC81" s="6">
        <v>-1.3349309</v>
      </c>
      <c r="CD81" s="5">
        <v>-8.5850837000000002</v>
      </c>
      <c r="CE81" s="6">
        <v>-1.2400637999999999</v>
      </c>
      <c r="CF81" s="5">
        <v>-8.5856469999999998</v>
      </c>
      <c r="CG81" s="6">
        <v>-1.35057</v>
      </c>
      <c r="CH81" s="5">
        <v>-8.336328</v>
      </c>
      <c r="CI81" s="6">
        <v>-1.446512</v>
      </c>
      <c r="CJ81" s="5">
        <v>-8.2880269999999996</v>
      </c>
      <c r="CK81" s="6">
        <v>-1.5584180000000001</v>
      </c>
      <c r="CL81" s="5">
        <v>-8.1837459999999993</v>
      </c>
      <c r="CM81" s="6">
        <v>-1.3647640000000001</v>
      </c>
      <c r="CN81" s="5">
        <v>-8.202439</v>
      </c>
      <c r="CO81" s="6">
        <v>-1.474645</v>
      </c>
      <c r="CP81" s="5">
        <v>-8.2299731999999999</v>
      </c>
      <c r="CQ81" s="6">
        <v>-1.2699819000000001</v>
      </c>
      <c r="CR81" s="5">
        <v>-8.6379830000000002</v>
      </c>
      <c r="CS81" s="6">
        <v>-1.5432619999999999</v>
      </c>
      <c r="CT81" s="5">
        <v>-7.7711733000000001</v>
      </c>
      <c r="CU81" s="6">
        <v>-1.5439601999999999</v>
      </c>
      <c r="CV81" s="5">
        <v>-7.9199140999999997</v>
      </c>
      <c r="CW81" s="6">
        <v>-1.3757511</v>
      </c>
      <c r="CX81" s="5">
        <v>-8.5046920999999998</v>
      </c>
      <c r="CY81" s="6">
        <v>-1.3264138000000001</v>
      </c>
      <c r="CZ81" s="5">
        <v>-8.0263609000000002</v>
      </c>
      <c r="DA81" s="6">
        <v>-1.3095464000000001</v>
      </c>
      <c r="DB81" s="5">
        <v>-8.1178720000000002</v>
      </c>
      <c r="DC81" s="6">
        <v>-1.30087</v>
      </c>
      <c r="DD81" s="5">
        <v>-8.1171589999999991</v>
      </c>
      <c r="DE81" s="6">
        <v>-1.4194420000000001</v>
      </c>
      <c r="DF81" s="5">
        <v>-8.0722152999999999</v>
      </c>
      <c r="DG81" s="6">
        <v>-1.538448</v>
      </c>
      <c r="DH81" s="5">
        <v>-8.3611380000000004</v>
      </c>
      <c r="DI81" s="6">
        <v>-1.3586910000000001</v>
      </c>
      <c r="DJ81" s="5">
        <v>-8.2141338000000008</v>
      </c>
      <c r="DK81" s="6">
        <v>-1.4311354000000001</v>
      </c>
      <c r="DL81" s="5">
        <v>-8.1242190000000001</v>
      </c>
      <c r="DM81" s="6">
        <v>-1.467951</v>
      </c>
      <c r="DN81" s="5">
        <v>-8.1579093</v>
      </c>
      <c r="DO81" s="6">
        <v>-1.2153897</v>
      </c>
      <c r="DP81" s="5">
        <v>-7.5615031999999998</v>
      </c>
      <c r="DQ81" s="6">
        <v>-1.2588744000000001</v>
      </c>
      <c r="DR81" s="5">
        <v>-8.0639420000000008</v>
      </c>
      <c r="DS81" s="6">
        <v>-1.3094410000000001</v>
      </c>
      <c r="DT81" s="5">
        <v>-8.1032379999999993</v>
      </c>
      <c r="DU81" s="6">
        <v>-1.5685544</v>
      </c>
      <c r="DV81" s="5">
        <v>-7.8421241000000004</v>
      </c>
      <c r="DW81" s="6">
        <v>-1.4600926000000001</v>
      </c>
      <c r="DX81" s="5">
        <v>-7.8368960000000003</v>
      </c>
      <c r="DY81" s="6">
        <v>-1.397959</v>
      </c>
      <c r="DZ81" s="5">
        <v>-8.1426890000000007</v>
      </c>
      <c r="EA81" s="6">
        <v>-1.7563839999999999</v>
      </c>
      <c r="EB81" s="5">
        <v>-8.2185679999999994</v>
      </c>
      <c r="EC81" s="6">
        <v>-1.4798070000000001</v>
      </c>
      <c r="ED81" s="5">
        <v>-8.0058009999999999</v>
      </c>
      <c r="EE81" s="6">
        <v>-1.452799</v>
      </c>
      <c r="EF81" s="5">
        <v>-7.9701979999999999</v>
      </c>
      <c r="EG81" s="6">
        <v>-1.5465040000000001</v>
      </c>
      <c r="EH81" s="5">
        <v>-7.9979173000000001</v>
      </c>
      <c r="EI81" s="6">
        <v>-1.4911509000000001</v>
      </c>
      <c r="EJ81" s="5">
        <v>-8.2732250000000001</v>
      </c>
      <c r="EK81" s="6">
        <v>-1.3002121</v>
      </c>
      <c r="EL81" s="5">
        <v>-8.184253</v>
      </c>
      <c r="EM81" s="6">
        <v>-1.383696</v>
      </c>
      <c r="EN81" s="5">
        <v>-8.3753343000000005</v>
      </c>
      <c r="EO81" s="6">
        <v>-1.5233669000000001</v>
      </c>
      <c r="EP81" s="5">
        <v>-7.9001128999999999</v>
      </c>
      <c r="EQ81" s="6">
        <v>-1.2742819999999999</v>
      </c>
      <c r="ER81" s="5">
        <v>-8.2599371999999995</v>
      </c>
      <c r="ES81" s="6">
        <v>-1.4510278000000001</v>
      </c>
      <c r="ET81" s="5">
        <v>-7.7946439999999999</v>
      </c>
      <c r="EU81" s="6">
        <v>-1.361254</v>
      </c>
      <c r="EV81" s="5">
        <v>-8.3812897999999993</v>
      </c>
      <c r="EW81" s="6">
        <v>-1.4122471999999999</v>
      </c>
      <c r="EX81" s="5">
        <v>-8.2408464000000006</v>
      </c>
      <c r="EY81" s="6">
        <v>-1.3857949000000001</v>
      </c>
      <c r="EZ81" s="5">
        <v>-8.2208459999999999</v>
      </c>
      <c r="FA81" s="6">
        <v>-1.4105510000000001</v>
      </c>
      <c r="FB81" s="5">
        <v>-8.5152654999999999</v>
      </c>
      <c r="FC81" s="6">
        <v>-1.3023815000000001</v>
      </c>
      <c r="FD81" s="5">
        <v>-7.8709689999999997</v>
      </c>
      <c r="FE81" s="6">
        <v>-1.5495509999999999</v>
      </c>
      <c r="FF81" s="5">
        <v>-7.9799379999999998</v>
      </c>
      <c r="FG81" s="6">
        <v>-1.5374380000000001</v>
      </c>
      <c r="FH81" s="5">
        <v>-8.3851859999999991</v>
      </c>
      <c r="FI81" s="6">
        <v>-1.502853</v>
      </c>
      <c r="FJ81" s="5">
        <v>-7.9026160000000001</v>
      </c>
      <c r="FK81" s="6">
        <v>-1.4016249999999999</v>
      </c>
      <c r="FL81" s="5">
        <v>-8.4205164000000003</v>
      </c>
      <c r="FM81" s="6">
        <v>-1.6351505</v>
      </c>
      <c r="FN81" s="5">
        <v>-8.1457037999999997</v>
      </c>
      <c r="FO81" s="6">
        <v>-1.4108274999999999</v>
      </c>
      <c r="FP81" s="5">
        <v>-8.2459290000000003</v>
      </c>
      <c r="FQ81" s="6">
        <v>-1.558899</v>
      </c>
      <c r="FR81" s="5">
        <v>-7.8500228999999999</v>
      </c>
      <c r="FS81" s="6">
        <v>-1.1857507</v>
      </c>
      <c r="FT81" s="5">
        <v>-8.4249139999999993</v>
      </c>
      <c r="FU81" s="6">
        <v>-1.3671949999999999</v>
      </c>
      <c r="FV81" s="5">
        <v>-8.3353915999999995</v>
      </c>
      <c r="FW81" s="6">
        <v>-1.466005</v>
      </c>
      <c r="FX81" s="5">
        <v>-8.0981600999999994</v>
      </c>
      <c r="FY81" s="6">
        <v>-1.4095272999999999</v>
      </c>
      <c r="FZ81" s="5">
        <v>-8.1202804999999998</v>
      </c>
      <c r="GA81" s="6">
        <v>-1.170409</v>
      </c>
      <c r="GB81" s="5">
        <v>-8.0635539999999999</v>
      </c>
      <c r="GC81" s="6">
        <v>-1.346619</v>
      </c>
      <c r="GD81" s="257">
        <v>-8.2044379999999997</v>
      </c>
      <c r="GE81" s="258">
        <v>-1.445506</v>
      </c>
      <c r="GF81" s="257">
        <v>-8.4543201000000003</v>
      </c>
      <c r="GG81" s="258">
        <v>-1.3686923</v>
      </c>
      <c r="GH81" s="257">
        <v>-8.4774826999999995</v>
      </c>
      <c r="GI81" s="258">
        <v>-1.7396872000000001</v>
      </c>
      <c r="GJ81" s="257">
        <v>-8.0673139999999997</v>
      </c>
      <c r="GK81" s="258">
        <v>-1.5399480000000001</v>
      </c>
      <c r="GL81" s="257">
        <v>-8.4628069000000004</v>
      </c>
      <c r="GM81" s="258">
        <v>-1.3861029</v>
      </c>
      <c r="GN81" s="257">
        <v>-7.8294509999999997</v>
      </c>
      <c r="GO81" s="258">
        <v>-1.50319</v>
      </c>
      <c r="GP81" s="257">
        <v>-8.2332090000000004</v>
      </c>
      <c r="GQ81" s="258">
        <v>-1.5570550000000001</v>
      </c>
      <c r="GR81" s="257">
        <v>-7.8399380000000001</v>
      </c>
      <c r="GS81" s="258">
        <v>-1.349459</v>
      </c>
    </row>
    <row r="82" spans="2:201">
      <c r="B82" s="5">
        <v>-8.7921057000000005</v>
      </c>
      <c r="C82" s="6">
        <v>-1.5934135</v>
      </c>
      <c r="D82" s="5">
        <v>-8.2100173000000005</v>
      </c>
      <c r="E82" s="6">
        <v>-1.3124210999999999</v>
      </c>
      <c r="F82" s="5">
        <v>-7.9034469999999999</v>
      </c>
      <c r="G82" s="6">
        <v>-1.4027639999999999</v>
      </c>
      <c r="H82" s="5">
        <v>-8.1588817000000002</v>
      </c>
      <c r="I82" s="6">
        <v>-1.3986227</v>
      </c>
      <c r="J82" s="5">
        <v>-8.5831698999999997</v>
      </c>
      <c r="K82" s="6">
        <v>-1.6624606</v>
      </c>
      <c r="L82" s="5">
        <v>-8.2889710000000001</v>
      </c>
      <c r="M82" s="6">
        <v>-1.480858</v>
      </c>
      <c r="N82" s="5">
        <v>-8.1273750000000007</v>
      </c>
      <c r="O82" s="6">
        <v>-1.4239729999999999</v>
      </c>
      <c r="P82" s="5">
        <v>-7.5863060000000004</v>
      </c>
      <c r="Q82" s="6">
        <v>-1.3671660000000001</v>
      </c>
      <c r="R82" s="5">
        <v>-8.4206971999999993</v>
      </c>
      <c r="S82" s="6">
        <v>-1.7898291</v>
      </c>
      <c r="T82" s="5">
        <v>-7.8807672999999996</v>
      </c>
      <c r="U82" s="6">
        <v>-1.3830149</v>
      </c>
      <c r="V82" s="5">
        <v>-8.6298349999999999</v>
      </c>
      <c r="W82" s="6">
        <v>-1.398798</v>
      </c>
      <c r="X82" s="5">
        <v>-7.6125800000000003</v>
      </c>
      <c r="Y82" s="6">
        <v>-1.4010069999999999</v>
      </c>
      <c r="Z82" s="5">
        <v>-8.6836666999999998</v>
      </c>
      <c r="AA82" s="6">
        <v>-1.3936001</v>
      </c>
      <c r="AB82" s="5">
        <v>-7.7114419999999999</v>
      </c>
      <c r="AC82" s="6">
        <v>-1.488464</v>
      </c>
      <c r="AD82" s="5">
        <v>-8.2294219999999996</v>
      </c>
      <c r="AE82" s="6">
        <v>-1.3178635000000001</v>
      </c>
      <c r="AF82" s="5">
        <v>-8.5043229999999994</v>
      </c>
      <c r="AG82" s="6">
        <v>-1.368061</v>
      </c>
      <c r="AH82" s="5">
        <v>-8.3901599999999998</v>
      </c>
      <c r="AI82" s="6">
        <v>-1.4556119999999999</v>
      </c>
      <c r="AJ82" s="5">
        <v>-7.8514493999999999</v>
      </c>
      <c r="AK82" s="6">
        <v>-1.2414148</v>
      </c>
      <c r="AL82" s="5">
        <v>-8.0656966000000008</v>
      </c>
      <c r="AM82" s="6">
        <v>-1.2002467999999999</v>
      </c>
      <c r="AN82" s="5">
        <v>-8.9042063999999996</v>
      </c>
      <c r="AO82" s="6">
        <v>-1.4545785</v>
      </c>
      <c r="AP82" s="5">
        <v>-8.0087679999999999</v>
      </c>
      <c r="AQ82" s="6">
        <v>-1.4806299999999999</v>
      </c>
      <c r="AR82" s="5">
        <v>-8.2212060000000005</v>
      </c>
      <c r="AS82" s="6">
        <v>-1.1995979999999999</v>
      </c>
      <c r="AT82" s="5">
        <v>-8.6662520000000001</v>
      </c>
      <c r="AU82" s="6">
        <v>-1.381165</v>
      </c>
      <c r="AV82" s="5">
        <v>-8.3332172999999994</v>
      </c>
      <c r="AW82" s="6">
        <v>-1.1520321</v>
      </c>
      <c r="AX82" s="5">
        <v>-7.8686730000000003</v>
      </c>
      <c r="AY82" s="6">
        <v>-1.842303</v>
      </c>
      <c r="AZ82" s="5">
        <v>-8.1111859000000006</v>
      </c>
      <c r="BA82" s="6">
        <v>-1.3997876</v>
      </c>
      <c r="BB82" s="5">
        <v>-7.8383250000000002</v>
      </c>
      <c r="BC82" s="6">
        <v>-1.3523489</v>
      </c>
      <c r="BD82" s="5">
        <v>-7.9767900000000003</v>
      </c>
      <c r="BE82" s="6">
        <v>-1.473794</v>
      </c>
      <c r="BF82" s="5">
        <v>-8.3593116999999992</v>
      </c>
      <c r="BG82" s="6">
        <v>-1.2733848000000001</v>
      </c>
      <c r="BH82" s="5">
        <v>-8.6319700000000008</v>
      </c>
      <c r="BI82" s="6">
        <v>-1.586303</v>
      </c>
      <c r="BJ82" s="5">
        <v>-8.3562872000000006</v>
      </c>
      <c r="BK82" s="6">
        <v>-1.3714374</v>
      </c>
      <c r="BL82" s="5">
        <v>-8.4386449999999993</v>
      </c>
      <c r="BM82" s="6">
        <v>-1.4012119999999999</v>
      </c>
      <c r="BN82" s="5">
        <v>-7.9067860000000003</v>
      </c>
      <c r="BO82" s="6">
        <v>-1.472691</v>
      </c>
      <c r="BP82" s="5">
        <v>-8.2918509999999994</v>
      </c>
      <c r="BQ82" s="6">
        <v>-1.3221149999999999</v>
      </c>
      <c r="BR82" s="5">
        <v>-7.9597389999999999</v>
      </c>
      <c r="BS82" s="6">
        <v>-1.391597</v>
      </c>
      <c r="BT82" s="5">
        <v>-8.1091750000000005</v>
      </c>
      <c r="BU82" s="6">
        <v>-1.3638539999999999</v>
      </c>
      <c r="BV82" s="5">
        <v>-7.9552212000000004</v>
      </c>
      <c r="BW82" s="6">
        <v>-1.3894801000000001</v>
      </c>
      <c r="BX82" s="5">
        <v>-7.8377527999999996</v>
      </c>
      <c r="BY82" s="6">
        <v>-1.2275627</v>
      </c>
      <c r="BZ82" s="5">
        <v>-7.6013190000000002</v>
      </c>
      <c r="CA82" s="6">
        <v>-1.3545879999999999</v>
      </c>
      <c r="CB82" s="5">
        <v>-8.2521252</v>
      </c>
      <c r="CC82" s="6">
        <v>-1.2851918</v>
      </c>
      <c r="CD82" s="5">
        <v>-8.5631252999999994</v>
      </c>
      <c r="CE82" s="6">
        <v>-1.3931289</v>
      </c>
      <c r="CF82" s="5">
        <v>-8.5240069999999992</v>
      </c>
      <c r="CG82" s="6">
        <v>-1.2877000000000001</v>
      </c>
      <c r="CH82" s="5">
        <v>-8.3754729999999995</v>
      </c>
      <c r="CI82" s="6">
        <v>-1.67248</v>
      </c>
      <c r="CJ82" s="5">
        <v>-8.0358619999999998</v>
      </c>
      <c r="CK82" s="6">
        <v>-1.394895</v>
      </c>
      <c r="CL82" s="5">
        <v>-8.1089110000000009</v>
      </c>
      <c r="CM82" s="6">
        <v>-1.471104</v>
      </c>
      <c r="CN82" s="5">
        <v>-8.2350940000000001</v>
      </c>
      <c r="CO82" s="6">
        <v>-1.1798029999999999</v>
      </c>
      <c r="CP82" s="5">
        <v>-8.1698237999999996</v>
      </c>
      <c r="CQ82" s="6">
        <v>-1.6611798</v>
      </c>
      <c r="CR82" s="5">
        <v>-8.6429410000000004</v>
      </c>
      <c r="CS82" s="6">
        <v>-1.603054</v>
      </c>
      <c r="CT82" s="5">
        <v>-7.6017399000000001</v>
      </c>
      <c r="CU82" s="6">
        <v>-1.2705839999999999</v>
      </c>
      <c r="CV82" s="5">
        <v>-7.8878374000000004</v>
      </c>
      <c r="CW82" s="6">
        <v>-1.5233775000000001</v>
      </c>
      <c r="CX82" s="5">
        <v>-8.4292157999999997</v>
      </c>
      <c r="CY82" s="6">
        <v>-1.5042087</v>
      </c>
      <c r="CZ82" s="5">
        <v>-8.2152466000000004</v>
      </c>
      <c r="DA82" s="6">
        <v>-1.3947312000000001</v>
      </c>
      <c r="DB82" s="5">
        <v>-8.163672</v>
      </c>
      <c r="DC82" s="6">
        <v>-1.282778</v>
      </c>
      <c r="DD82" s="5">
        <v>-7.9226720000000004</v>
      </c>
      <c r="DE82" s="6">
        <v>-1.5847100000000001</v>
      </c>
      <c r="DF82" s="5">
        <v>-8.0464324999999999</v>
      </c>
      <c r="DG82" s="6">
        <v>-1.5765754000000001</v>
      </c>
      <c r="DH82" s="5">
        <v>-8.5935559999999995</v>
      </c>
      <c r="DI82" s="6">
        <v>-1.3455980000000001</v>
      </c>
      <c r="DJ82" s="5">
        <v>-8.2252191000000003</v>
      </c>
      <c r="DK82" s="6">
        <v>-1.3451150000000001</v>
      </c>
      <c r="DL82" s="5">
        <v>-7.9110940000000003</v>
      </c>
      <c r="DM82" s="6">
        <v>-1.2449460000000001</v>
      </c>
      <c r="DN82" s="5">
        <v>-7.9684356999999997</v>
      </c>
      <c r="DO82" s="6">
        <v>-1.3459855000000001</v>
      </c>
      <c r="DP82" s="5">
        <v>-7.8566281</v>
      </c>
      <c r="DQ82" s="6">
        <v>-1.3586609999999999</v>
      </c>
      <c r="DR82" s="5">
        <v>-7.9454000000000002</v>
      </c>
      <c r="DS82" s="6">
        <v>-1.4444269999999999</v>
      </c>
      <c r="DT82" s="5">
        <v>-8.1319508999999996</v>
      </c>
      <c r="DU82" s="6">
        <v>-1.7148412</v>
      </c>
      <c r="DV82" s="5">
        <v>-7.7749458000000002</v>
      </c>
      <c r="DW82" s="6">
        <v>-1.4014089999999999</v>
      </c>
      <c r="DX82" s="5">
        <v>-8.0107719999999993</v>
      </c>
      <c r="DY82" s="6">
        <v>-1.4801439999999999</v>
      </c>
      <c r="DZ82" s="5">
        <v>-8.1676990000000007</v>
      </c>
      <c r="EA82" s="6">
        <v>-1.5667009999999999</v>
      </c>
      <c r="EB82" s="5">
        <v>-8.4576989999999999</v>
      </c>
      <c r="EC82" s="6">
        <v>-1.507244</v>
      </c>
      <c r="ED82" s="5">
        <v>-8.0551820000000003</v>
      </c>
      <c r="EE82" s="6">
        <v>-1.4194119999999999</v>
      </c>
      <c r="EF82" s="5">
        <v>-7.890835</v>
      </c>
      <c r="EG82" s="6">
        <v>-1.3784019999999999</v>
      </c>
      <c r="EH82" s="5">
        <v>-8.0786069999999999</v>
      </c>
      <c r="EI82" s="6">
        <v>-1.5191087000000001</v>
      </c>
      <c r="EJ82" s="5">
        <v>-8.2042751000000003</v>
      </c>
      <c r="EK82" s="6">
        <v>-1.5658103000000001</v>
      </c>
      <c r="EL82" s="5">
        <v>-7.924137</v>
      </c>
      <c r="EM82" s="6">
        <v>-1.234459</v>
      </c>
      <c r="EN82" s="5">
        <v>-8.4639974000000002</v>
      </c>
      <c r="EO82" s="6">
        <v>-1.3365560000000001</v>
      </c>
      <c r="EP82" s="5">
        <v>-7.6783719000000001</v>
      </c>
      <c r="EQ82" s="6">
        <v>-1.2637826000000001</v>
      </c>
      <c r="ER82" s="5">
        <v>-8.2250511999999993</v>
      </c>
      <c r="ES82" s="6">
        <v>-1.5908652999999999</v>
      </c>
      <c r="ET82" s="5">
        <v>-7.7007899999999996</v>
      </c>
      <c r="EU82" s="6">
        <v>-1.3826339999999999</v>
      </c>
      <c r="EV82" s="5">
        <v>-8.3250650000000004</v>
      </c>
      <c r="EW82" s="6">
        <v>-1.4309084000000001</v>
      </c>
      <c r="EX82" s="5">
        <v>-8.5139393999999999</v>
      </c>
      <c r="EY82" s="6">
        <v>-1.4870365999999999</v>
      </c>
      <c r="EZ82" s="5">
        <v>-8.0284220000000008</v>
      </c>
      <c r="FA82" s="6">
        <v>-1.4200999999999999</v>
      </c>
      <c r="FB82" s="5">
        <v>-8.4225350999999993</v>
      </c>
      <c r="FC82" s="6">
        <v>-1.6406418</v>
      </c>
      <c r="FD82" s="5">
        <v>-7.6981460000000004</v>
      </c>
      <c r="FE82" s="6">
        <v>-1.472925</v>
      </c>
      <c r="FF82" s="5">
        <v>-8.0763739999999995</v>
      </c>
      <c r="FG82" s="6">
        <v>-1.545917</v>
      </c>
      <c r="FH82" s="5">
        <v>-8.3289629999999999</v>
      </c>
      <c r="FI82" s="6">
        <v>-1.590346</v>
      </c>
      <c r="FJ82" s="5">
        <v>-7.8850990000000003</v>
      </c>
      <c r="FK82" s="6">
        <v>-1.3778919999999999</v>
      </c>
      <c r="FL82" s="5">
        <v>-8.4446881999999999</v>
      </c>
      <c r="FM82" s="6">
        <v>-1.5304390000000001</v>
      </c>
      <c r="FN82" s="5">
        <v>-8.0660447000000008</v>
      </c>
      <c r="FO82" s="6">
        <v>-1.3674876</v>
      </c>
      <c r="FP82" s="5">
        <v>-8.0350059999999992</v>
      </c>
      <c r="FQ82" s="6">
        <v>-1.596616</v>
      </c>
      <c r="FR82" s="5">
        <v>-7.7887386000000003</v>
      </c>
      <c r="FS82" s="6">
        <v>-1.2777130000000001</v>
      </c>
      <c r="FT82" s="5">
        <v>-8.6698419999999992</v>
      </c>
      <c r="FU82" s="6">
        <v>-1.4961009999999999</v>
      </c>
      <c r="FV82" s="5">
        <v>-8.4327728000000004</v>
      </c>
      <c r="FW82" s="6">
        <v>-1.4737731999999999</v>
      </c>
      <c r="FX82" s="5">
        <v>-8.0739105999999996</v>
      </c>
      <c r="FY82" s="6">
        <v>-1.5182198</v>
      </c>
      <c r="FZ82" s="5">
        <v>-8.0772265999999995</v>
      </c>
      <c r="GA82" s="6">
        <v>-1.1212537</v>
      </c>
      <c r="GB82" s="5">
        <v>-8.0292709999999996</v>
      </c>
      <c r="GC82" s="6">
        <v>-1.480307</v>
      </c>
      <c r="GD82" s="257">
        <v>-8.3205150000000003</v>
      </c>
      <c r="GE82" s="258">
        <v>-1.4162760000000001</v>
      </c>
      <c r="GF82" s="257">
        <v>-8.4106491999999999</v>
      </c>
      <c r="GG82" s="258">
        <v>-1.4267558</v>
      </c>
      <c r="GH82" s="257">
        <v>-8.4872096999999993</v>
      </c>
      <c r="GI82" s="258">
        <v>-1.3022317000000001</v>
      </c>
      <c r="GJ82" s="257">
        <v>-7.8973120000000003</v>
      </c>
      <c r="GK82" s="258">
        <v>-1.2944450000000001</v>
      </c>
      <c r="GL82" s="257">
        <v>-8.3994085999999992</v>
      </c>
      <c r="GM82" s="258">
        <v>-1.3693043</v>
      </c>
      <c r="GN82" s="257">
        <v>-7.9064889999999997</v>
      </c>
      <c r="GO82" s="258">
        <v>-1.412536</v>
      </c>
      <c r="GP82" s="257">
        <v>-8.3462619999999994</v>
      </c>
      <c r="GQ82" s="258">
        <v>-1.3911359999999999</v>
      </c>
      <c r="GR82" s="257">
        <v>-7.8206129999999998</v>
      </c>
      <c r="GS82" s="258">
        <v>-1.4960009999999999</v>
      </c>
    </row>
    <row r="83" spans="2:201">
      <c r="B83" s="5">
        <v>-9.1787738999999995</v>
      </c>
      <c r="C83" s="6">
        <v>-1.6615458999999999</v>
      </c>
      <c r="D83" s="5">
        <v>-8.6821376000000008</v>
      </c>
      <c r="E83" s="6">
        <v>-1.8215178999999999</v>
      </c>
      <c r="F83" s="5">
        <v>-8.5352440000000005</v>
      </c>
      <c r="G83" s="6">
        <v>-1.7916700000000001</v>
      </c>
      <c r="H83" s="5">
        <v>-8.5891117999999995</v>
      </c>
      <c r="I83" s="6">
        <v>-1.5913297</v>
      </c>
      <c r="J83" s="5">
        <v>-9.1645106999999992</v>
      </c>
      <c r="K83" s="6">
        <v>-1.8781205000000001</v>
      </c>
      <c r="L83" s="5">
        <v>-8.72227</v>
      </c>
      <c r="M83" s="6">
        <v>-1.545255</v>
      </c>
      <c r="N83" s="5">
        <v>-8.5450890000000008</v>
      </c>
      <c r="O83" s="6">
        <v>-1.9708239999999999</v>
      </c>
      <c r="P83" s="5">
        <v>-8.2213530000000006</v>
      </c>
      <c r="Q83" s="6">
        <v>-1.6507179999999999</v>
      </c>
      <c r="R83" s="5">
        <v>-9.0058562000000002</v>
      </c>
      <c r="S83" s="6">
        <v>-1.7472000000000001</v>
      </c>
      <c r="T83" s="5">
        <v>-8.4690619999999992</v>
      </c>
      <c r="U83" s="6">
        <v>-1.6071914</v>
      </c>
      <c r="V83" s="5">
        <v>-9.0395850000000006</v>
      </c>
      <c r="W83" s="6">
        <v>-1.9723390000000001</v>
      </c>
      <c r="X83" s="5">
        <v>-8.2330909999999999</v>
      </c>
      <c r="Y83" s="6">
        <v>-1.49505</v>
      </c>
      <c r="Z83" s="5">
        <v>-9.1461576999999998</v>
      </c>
      <c r="AA83" s="6">
        <v>-1.8880083999999999</v>
      </c>
      <c r="AB83" s="5">
        <v>-8.1632680000000004</v>
      </c>
      <c r="AC83" s="6">
        <v>-1.941036</v>
      </c>
      <c r="AD83" s="5">
        <v>-8.7497301000000007</v>
      </c>
      <c r="AE83" s="6">
        <v>-1.5849667000000001</v>
      </c>
      <c r="AF83" s="5">
        <v>-8.825113</v>
      </c>
      <c r="AG83" s="6">
        <v>-1.6548940000000001</v>
      </c>
      <c r="AH83" s="5">
        <v>-8.7761150000000008</v>
      </c>
      <c r="AI83" s="6">
        <v>-1.8731819999999999</v>
      </c>
      <c r="AJ83" s="5">
        <v>-8.1635796000000003</v>
      </c>
      <c r="AK83" s="6">
        <v>-1.5153535</v>
      </c>
      <c r="AL83" s="5">
        <v>-8.6013111999999996</v>
      </c>
      <c r="AM83" s="6">
        <v>-1.6809527</v>
      </c>
      <c r="AN83" s="5">
        <v>-9.1553199999999997</v>
      </c>
      <c r="AO83" s="6">
        <v>-1.640298</v>
      </c>
      <c r="AP83" s="5">
        <v>-8.5358199999999993</v>
      </c>
      <c r="AQ83" s="6">
        <v>-1.7406900000000001</v>
      </c>
      <c r="AR83" s="5">
        <v>-8.7474000000000007</v>
      </c>
      <c r="AS83" s="6">
        <v>-1.5978540000000001</v>
      </c>
      <c r="AT83" s="5">
        <v>-9.0325410000000002</v>
      </c>
      <c r="AU83" s="6">
        <v>-1.6818869999999999</v>
      </c>
      <c r="AV83" s="5">
        <v>-8.8025406000000004</v>
      </c>
      <c r="AW83" s="6">
        <v>-1.6207936000000001</v>
      </c>
      <c r="AX83" s="5">
        <v>-8.2935470000000002</v>
      </c>
      <c r="AY83" s="6">
        <v>-1.770081</v>
      </c>
      <c r="AZ83" s="5">
        <v>-8.7513576000000004</v>
      </c>
      <c r="BA83" s="6">
        <v>-1.9352483</v>
      </c>
      <c r="BB83" s="5">
        <v>-8.2707826999999998</v>
      </c>
      <c r="BC83" s="6">
        <v>-1.5943613999999999</v>
      </c>
      <c r="BD83" s="5">
        <v>-8.6890809999999998</v>
      </c>
      <c r="BE83" s="6">
        <v>-1.7158089999999999</v>
      </c>
      <c r="BF83" s="5">
        <v>-8.9715632999999997</v>
      </c>
      <c r="BG83" s="6">
        <v>-1.3744668</v>
      </c>
      <c r="BH83" s="5">
        <v>-9.1241959999999995</v>
      </c>
      <c r="BI83" s="6">
        <v>-1.908569</v>
      </c>
      <c r="BJ83" s="5">
        <v>-8.9878277000000004</v>
      </c>
      <c r="BK83" s="6">
        <v>-1.5829091</v>
      </c>
      <c r="BL83" s="5">
        <v>-8.6823859999999993</v>
      </c>
      <c r="BM83" s="6">
        <v>-2.0021390000000001</v>
      </c>
      <c r="BN83" s="5">
        <v>-8.4716629999999995</v>
      </c>
      <c r="BO83" s="6">
        <v>-1.709972</v>
      </c>
      <c r="BP83" s="5">
        <v>-8.7006859999999993</v>
      </c>
      <c r="BQ83" s="6">
        <v>-1.666741</v>
      </c>
      <c r="BR83" s="5">
        <v>-8.3737130000000004</v>
      </c>
      <c r="BS83" s="6">
        <v>-1.66629</v>
      </c>
      <c r="BT83" s="5">
        <v>-8.590522</v>
      </c>
      <c r="BU83" s="6">
        <v>-1.7160409999999999</v>
      </c>
      <c r="BV83" s="5">
        <v>-8.5330134999999991</v>
      </c>
      <c r="BW83" s="6">
        <v>-1.7485364999999999</v>
      </c>
      <c r="BX83" s="5">
        <v>-8.3988590999999992</v>
      </c>
      <c r="BY83" s="6">
        <v>-1.6883068000000001</v>
      </c>
      <c r="BZ83" s="5">
        <v>-8.0941620000000007</v>
      </c>
      <c r="CA83" s="6">
        <v>-1.8707750000000001</v>
      </c>
      <c r="CB83" s="5">
        <v>-8.7592295</v>
      </c>
      <c r="CC83" s="6">
        <v>-1.7319325999999999</v>
      </c>
      <c r="CD83" s="5">
        <v>-8.8648761</v>
      </c>
      <c r="CE83" s="6">
        <v>-1.7160633999999999</v>
      </c>
      <c r="CF83" s="5">
        <v>-9.1325389999999995</v>
      </c>
      <c r="CG83" s="6">
        <v>-1.5980939999999999</v>
      </c>
      <c r="CH83" s="5">
        <v>-8.8434670000000004</v>
      </c>
      <c r="CI83" s="6">
        <v>-1.8297829999999999</v>
      </c>
      <c r="CJ83" s="5">
        <v>-8.6391539999999996</v>
      </c>
      <c r="CK83" s="6">
        <v>-1.73075</v>
      </c>
      <c r="CL83" s="5">
        <v>-8.8700650000000003</v>
      </c>
      <c r="CM83" s="6">
        <v>-1.781291</v>
      </c>
      <c r="CN83" s="5">
        <v>-8.6795270000000002</v>
      </c>
      <c r="CO83" s="6">
        <v>-1.7979700000000001</v>
      </c>
      <c r="CP83" s="5">
        <v>-8.6139284000000007</v>
      </c>
      <c r="CQ83" s="6">
        <v>-1.6649626</v>
      </c>
      <c r="CR83" s="5">
        <v>-8.9716269999999998</v>
      </c>
      <c r="CS83" s="6">
        <v>-1.796187</v>
      </c>
      <c r="CT83" s="5">
        <v>-7.9919978</v>
      </c>
      <c r="CU83" s="6">
        <v>-1.5867015</v>
      </c>
      <c r="CV83" s="5">
        <v>-8.2771477999999998</v>
      </c>
      <c r="CW83" s="6">
        <v>-1.7999270000000001</v>
      </c>
      <c r="CX83" s="5">
        <v>-9.0346384999999998</v>
      </c>
      <c r="CY83" s="6">
        <v>-1.6081753000000001</v>
      </c>
      <c r="CZ83" s="5">
        <v>-8.6815780999999994</v>
      </c>
      <c r="DA83" s="6">
        <v>-1.8011674</v>
      </c>
      <c r="DB83" s="5">
        <v>-8.6098890000000008</v>
      </c>
      <c r="DC83" s="6">
        <v>-1.6339760000000001</v>
      </c>
      <c r="DD83" s="5">
        <v>-8.5687990000000003</v>
      </c>
      <c r="DE83" s="6">
        <v>-1.9561249999999999</v>
      </c>
      <c r="DF83" s="5">
        <v>-8.3462349000000007</v>
      </c>
      <c r="DG83" s="6">
        <v>-1.7287863000000001</v>
      </c>
      <c r="DH83" s="5">
        <v>-9.1718659999999996</v>
      </c>
      <c r="DI83" s="6">
        <v>-1.5815760000000001</v>
      </c>
      <c r="DJ83" s="5">
        <v>-8.5980377000000008</v>
      </c>
      <c r="DK83" s="6">
        <v>-1.6153877000000001</v>
      </c>
      <c r="DL83" s="5">
        <v>-8.4653189999999991</v>
      </c>
      <c r="DM83" s="6">
        <v>-1.695311</v>
      </c>
      <c r="DN83" s="5">
        <v>-8.4474090999999998</v>
      </c>
      <c r="DO83" s="6">
        <v>-1.9198712</v>
      </c>
      <c r="DP83" s="5">
        <v>-8.3588758999999992</v>
      </c>
      <c r="DQ83" s="6">
        <v>-1.5913870000000001</v>
      </c>
      <c r="DR83" s="5">
        <v>-8.5149670000000004</v>
      </c>
      <c r="DS83" s="6">
        <v>-1.6015489999999999</v>
      </c>
      <c r="DT83" s="5">
        <v>-8.7266318999999992</v>
      </c>
      <c r="DU83" s="6">
        <v>-1.9258857</v>
      </c>
      <c r="DV83" s="5">
        <v>-8.2788483999999993</v>
      </c>
      <c r="DW83" s="6">
        <v>-1.7601342</v>
      </c>
      <c r="DX83" s="5">
        <v>-8.5184080000000009</v>
      </c>
      <c r="DY83" s="6">
        <v>-1.8335379999999999</v>
      </c>
      <c r="DZ83" s="5">
        <v>-8.6611809999999991</v>
      </c>
      <c r="EA83" s="6">
        <v>-1.6366210000000001</v>
      </c>
      <c r="EB83" s="5">
        <v>-8.7135490000000004</v>
      </c>
      <c r="EC83" s="6">
        <v>-1.673338</v>
      </c>
      <c r="ED83" s="5">
        <v>-8.6054630000000003</v>
      </c>
      <c r="EE83" s="6">
        <v>-1.8465469999999999</v>
      </c>
      <c r="EF83" s="5">
        <v>-8.4559929999999994</v>
      </c>
      <c r="EG83" s="6">
        <v>-1.811636</v>
      </c>
      <c r="EH83" s="5">
        <v>-8.5270112999999998</v>
      </c>
      <c r="EI83" s="6">
        <v>-1.6278189000000001</v>
      </c>
      <c r="EJ83" s="5">
        <v>-8.6220098000000007</v>
      </c>
      <c r="EK83" s="6">
        <v>-1.8067569000000001</v>
      </c>
      <c r="EL83" s="5">
        <v>-8.3713689999999996</v>
      </c>
      <c r="EM83" s="6">
        <v>-1.6785779999999999</v>
      </c>
      <c r="EN83" s="5">
        <v>-8.9813832999999992</v>
      </c>
      <c r="EO83" s="6">
        <v>-1.7353392000000001</v>
      </c>
      <c r="EP83" s="5">
        <v>-8.2865832000000008</v>
      </c>
      <c r="EQ83" s="6">
        <v>-1.6115950999999999</v>
      </c>
      <c r="ER83" s="5">
        <v>-8.6512361999999996</v>
      </c>
      <c r="ES83" s="6">
        <v>-1.5818623999999999</v>
      </c>
      <c r="ET83" s="5">
        <v>-8.3243749999999999</v>
      </c>
      <c r="EU83" s="6">
        <v>-1.829277</v>
      </c>
      <c r="EV83" s="5">
        <v>-8.6368080000000003</v>
      </c>
      <c r="EW83" s="6">
        <v>-1.8606746000000001</v>
      </c>
      <c r="EX83" s="5">
        <v>-8.8190866000000003</v>
      </c>
      <c r="EY83" s="6">
        <v>-1.7000819</v>
      </c>
      <c r="EZ83" s="5">
        <v>-8.5525490000000008</v>
      </c>
      <c r="FA83" s="6">
        <v>-1.6253880000000001</v>
      </c>
      <c r="FB83" s="5">
        <v>-8.8260565</v>
      </c>
      <c r="FC83" s="6">
        <v>-1.5507453</v>
      </c>
      <c r="FD83" s="5">
        <v>-8.2390950000000007</v>
      </c>
      <c r="FE83" s="6">
        <v>-1.800797</v>
      </c>
      <c r="FF83" s="5">
        <v>-8.6808630000000004</v>
      </c>
      <c r="FG83" s="6">
        <v>-1.926941</v>
      </c>
      <c r="FH83" s="5">
        <v>-8.7569619999999997</v>
      </c>
      <c r="FI83" s="6">
        <v>-1.8622920000000001</v>
      </c>
      <c r="FJ83" s="5">
        <v>-8.3023900000000008</v>
      </c>
      <c r="FK83" s="6">
        <v>-1.7479009999999999</v>
      </c>
      <c r="FL83" s="5">
        <v>-8.9815591000000001</v>
      </c>
      <c r="FM83" s="6">
        <v>-1.7331091000000001</v>
      </c>
      <c r="FN83" s="5">
        <v>-8.5513724999999994</v>
      </c>
      <c r="FO83" s="6">
        <v>-1.6201156999999999</v>
      </c>
      <c r="FP83" s="5">
        <v>-8.6573060000000002</v>
      </c>
      <c r="FQ83" s="6">
        <v>-1.8349869999999999</v>
      </c>
      <c r="FR83" s="5">
        <v>-8.2409915999999992</v>
      </c>
      <c r="FS83" s="6">
        <v>-1.6121612000000001</v>
      </c>
      <c r="FT83" s="5">
        <v>-8.9934750000000001</v>
      </c>
      <c r="FU83" s="6">
        <v>-1.6716709999999999</v>
      </c>
      <c r="FV83" s="5">
        <v>-8.9408411000000001</v>
      </c>
      <c r="FW83" s="6">
        <v>-1.7344463000000001</v>
      </c>
      <c r="FX83" s="5">
        <v>-8.5031304999999993</v>
      </c>
      <c r="FY83" s="6">
        <v>-1.7627478000000001</v>
      </c>
      <c r="FZ83" s="5">
        <v>-8.6447473000000006</v>
      </c>
      <c r="GA83" s="6">
        <v>-1.6770387</v>
      </c>
      <c r="GB83" s="5">
        <v>-8.2061050000000009</v>
      </c>
      <c r="GC83" s="6">
        <v>-1.60924</v>
      </c>
      <c r="GD83" s="257">
        <v>-8.7785360000000008</v>
      </c>
      <c r="GE83" s="258">
        <v>-1.7569570000000001</v>
      </c>
      <c r="GF83" s="257">
        <v>-8.7531152999999993</v>
      </c>
      <c r="GG83" s="258">
        <v>-1.7189308999999999</v>
      </c>
      <c r="GH83" s="257">
        <v>-8.9237214999999992</v>
      </c>
      <c r="GI83" s="258">
        <v>-1.7980647000000001</v>
      </c>
      <c r="GJ83" s="257">
        <v>-8.4327400000000008</v>
      </c>
      <c r="GK83" s="258">
        <v>-1.589035</v>
      </c>
      <c r="GL83" s="257">
        <v>-9.0367283</v>
      </c>
      <c r="GM83" s="258">
        <v>-1.5561122000000001</v>
      </c>
      <c r="GN83" s="257">
        <v>-8.5964860000000005</v>
      </c>
      <c r="GO83" s="258">
        <v>-1.9312929999999999</v>
      </c>
      <c r="GP83" s="257">
        <v>-8.8131489999999992</v>
      </c>
      <c r="GQ83" s="258">
        <v>-1.6872780000000001</v>
      </c>
      <c r="GR83" s="257">
        <v>-8.3399830000000001</v>
      </c>
      <c r="GS83" s="258">
        <v>-1.728299</v>
      </c>
    </row>
    <row r="84" spans="2:201">
      <c r="B84" s="5">
        <v>-8.8765353999999999</v>
      </c>
      <c r="C84" s="6">
        <v>-1.2250605999999999</v>
      </c>
      <c r="D84" s="5">
        <v>-8.7501871999999992</v>
      </c>
      <c r="E84" s="6">
        <v>-1.1451256999999999</v>
      </c>
      <c r="F84" s="5">
        <v>-8.0643790000000006</v>
      </c>
      <c r="G84" s="6">
        <v>-1.501781</v>
      </c>
      <c r="H84" s="5">
        <v>-8.2011839999999996</v>
      </c>
      <c r="I84" s="6">
        <v>-1.2365545</v>
      </c>
      <c r="J84" s="5">
        <v>-9.2862238000000001</v>
      </c>
      <c r="K84" s="6">
        <v>-1.2563226000000001</v>
      </c>
      <c r="L84" s="5">
        <v>-8.4056920000000002</v>
      </c>
      <c r="M84" s="6">
        <v>-1.414504</v>
      </c>
      <c r="N84" s="5">
        <v>-8.5755459999999992</v>
      </c>
      <c r="O84" s="6">
        <v>-1.601947</v>
      </c>
      <c r="P84" s="5">
        <v>-8.0594260000000002</v>
      </c>
      <c r="Q84" s="6">
        <v>-1.512564</v>
      </c>
      <c r="R84" s="5">
        <v>-8.4364279</v>
      </c>
      <c r="S84" s="6">
        <v>-1.3265787</v>
      </c>
      <c r="T84" s="5">
        <v>-8.2539619000000002</v>
      </c>
      <c r="U84" s="6">
        <v>-1.4104679</v>
      </c>
      <c r="V84" s="5">
        <v>-9.3832009999999997</v>
      </c>
      <c r="W84" s="6">
        <v>-1.561806</v>
      </c>
      <c r="X84" s="5">
        <v>-8.0699269999999999</v>
      </c>
      <c r="Y84" s="6">
        <v>-1.2925310000000001</v>
      </c>
      <c r="Z84" s="5">
        <v>-9.0237806999999997</v>
      </c>
      <c r="AA84" s="6">
        <v>-1.2099108000000001</v>
      </c>
      <c r="AB84" s="5">
        <v>-7.952896</v>
      </c>
      <c r="AC84" s="6">
        <v>-1.459989</v>
      </c>
      <c r="AD84" s="5">
        <v>-8.7049772999999995</v>
      </c>
      <c r="AE84" s="6">
        <v>-1.2900936000000001</v>
      </c>
      <c r="AF84" s="5">
        <v>-8.6417839999999995</v>
      </c>
      <c r="AG84" s="6">
        <v>-1.171997</v>
      </c>
      <c r="AH84" s="5">
        <v>-8.3197740000000007</v>
      </c>
      <c r="AI84" s="6">
        <v>-1.4104460000000001</v>
      </c>
      <c r="AJ84" s="5">
        <v>-8.0252298999999994</v>
      </c>
      <c r="AK84" s="6">
        <v>-1.1774104999999999</v>
      </c>
      <c r="AL84" s="5">
        <v>-8.3944215</v>
      </c>
      <c r="AM84" s="6">
        <v>-1.1265517</v>
      </c>
      <c r="AN84" s="5">
        <v>-9.0138379000000004</v>
      </c>
      <c r="AO84" s="6">
        <v>-1.3179517000000001</v>
      </c>
      <c r="AP84" s="5">
        <v>-8.6003270000000001</v>
      </c>
      <c r="AQ84" s="6">
        <v>-1.3576619999999999</v>
      </c>
      <c r="AR84" s="5">
        <v>-8.6851470000000006</v>
      </c>
      <c r="AS84" s="6">
        <v>-1.2064060000000001</v>
      </c>
      <c r="AT84" s="5">
        <v>-9.1619679999999999</v>
      </c>
      <c r="AU84" s="6">
        <v>-1.272529</v>
      </c>
      <c r="AV84" s="5">
        <v>-8.4927656000000002</v>
      </c>
      <c r="AW84" s="6">
        <v>-1.3325899000000001</v>
      </c>
      <c r="AX84" s="5">
        <v>-8.1190160000000002</v>
      </c>
      <c r="AY84" s="6">
        <v>-1.6869879999999999</v>
      </c>
      <c r="AZ84" s="5">
        <v>-8.5327061000000004</v>
      </c>
      <c r="BA84" s="6">
        <v>-1.2399392</v>
      </c>
      <c r="BB84" s="5">
        <v>-8.1887176000000004</v>
      </c>
      <c r="BC84" s="6">
        <v>-1.3487909</v>
      </c>
      <c r="BD84" s="5">
        <v>-8.827807</v>
      </c>
      <c r="BE84" s="6">
        <v>-1.3200510000000001</v>
      </c>
      <c r="BF84" s="5">
        <v>-8.9753947000000007</v>
      </c>
      <c r="BG84" s="6">
        <v>-1.2922878</v>
      </c>
      <c r="BH84" s="5">
        <v>-8.7874960000000009</v>
      </c>
      <c r="BI84" s="6">
        <v>-1.560864</v>
      </c>
      <c r="BJ84" s="5">
        <v>-8.9976575000000008</v>
      </c>
      <c r="BK84" s="6">
        <v>-1.3005998999999999</v>
      </c>
      <c r="BL84" s="5">
        <v>-8.5073089999999993</v>
      </c>
      <c r="BM84" s="6">
        <v>-1.4392849999999999</v>
      </c>
      <c r="BN84" s="5">
        <v>-8.2161539999999995</v>
      </c>
      <c r="BO84" s="6">
        <v>-1.238888</v>
      </c>
      <c r="BP84" s="5">
        <v>-8.3569320000000005</v>
      </c>
      <c r="BQ84" s="6">
        <v>-1.2331289999999999</v>
      </c>
      <c r="BR84" s="5">
        <v>-8.1202749999999995</v>
      </c>
      <c r="BS84" s="6">
        <v>-1.3909499999999999</v>
      </c>
      <c r="BT84" s="5">
        <v>-8.3966150000000006</v>
      </c>
      <c r="BU84" s="6">
        <v>-1.424785</v>
      </c>
      <c r="BV84" s="5">
        <v>-8.4325998999999996</v>
      </c>
      <c r="BW84" s="6">
        <v>-1.4722934999999999</v>
      </c>
      <c r="BX84" s="5">
        <v>-8.1037783999999995</v>
      </c>
      <c r="BY84" s="6">
        <v>-1.3163491</v>
      </c>
      <c r="BZ84" s="5">
        <v>-7.9651889999999996</v>
      </c>
      <c r="CA84" s="6">
        <v>-1.474404</v>
      </c>
      <c r="CB84" s="5">
        <v>-8.3782490999999997</v>
      </c>
      <c r="CC84" s="6">
        <v>-1.1249761</v>
      </c>
      <c r="CD84" s="5">
        <v>-8.7518299000000006</v>
      </c>
      <c r="CE84" s="6">
        <v>-1.5378103000000001</v>
      </c>
      <c r="CF84" s="5">
        <v>-9.1179020000000008</v>
      </c>
      <c r="CG84" s="6">
        <v>-1.2854369999999999</v>
      </c>
      <c r="CH84" s="5">
        <v>-8.6790599999999998</v>
      </c>
      <c r="CI84" s="6">
        <v>-1.483733</v>
      </c>
      <c r="CJ84" s="5">
        <v>-8.5359529999999992</v>
      </c>
      <c r="CK84" s="6">
        <v>-1.284405</v>
      </c>
      <c r="CL84" s="5">
        <v>-8.5407869999999999</v>
      </c>
      <c r="CM84" s="6">
        <v>-1.4573860000000001</v>
      </c>
      <c r="CN84" s="5">
        <v>-8.4295220000000004</v>
      </c>
      <c r="CO84" s="6">
        <v>-1.3224769999999999</v>
      </c>
      <c r="CP84" s="5">
        <v>-8.4025444</v>
      </c>
      <c r="CQ84" s="6">
        <v>-1.2663439999999999</v>
      </c>
      <c r="CR84" s="5">
        <v>-8.8341759999999994</v>
      </c>
      <c r="CS84" s="6">
        <v>-1.5650919999999999</v>
      </c>
      <c r="CT84" s="5">
        <v>-7.8720929999999996</v>
      </c>
      <c r="CU84" s="6">
        <v>-1.4430050999999999</v>
      </c>
      <c r="CV84" s="5">
        <v>-8.3123517000000007</v>
      </c>
      <c r="CW84" s="6">
        <v>-1.2107751</v>
      </c>
      <c r="CX84" s="5">
        <v>-8.7103309000000007</v>
      </c>
      <c r="CY84" s="6">
        <v>-1.4018321</v>
      </c>
      <c r="CZ84" s="5">
        <v>-8.3649640000000005</v>
      </c>
      <c r="DA84" s="6">
        <v>-1.2878084000000001</v>
      </c>
      <c r="DB84" s="5">
        <v>-8.581372</v>
      </c>
      <c r="DC84" s="6">
        <v>-1.2854570000000001</v>
      </c>
      <c r="DD84" s="5">
        <v>-8.4054739999999999</v>
      </c>
      <c r="DE84" s="6">
        <v>-1.528357</v>
      </c>
      <c r="DF84" s="5">
        <v>-8.0728904000000004</v>
      </c>
      <c r="DG84" s="6">
        <v>-1.5018963000000001</v>
      </c>
      <c r="DH84" s="5">
        <v>-9.1223949999999991</v>
      </c>
      <c r="DI84" s="6">
        <v>-1.3494710000000001</v>
      </c>
      <c r="DJ84" s="5">
        <v>-8.3570159000000004</v>
      </c>
      <c r="DK84" s="6">
        <v>-1.2626949000000001</v>
      </c>
      <c r="DL84" s="5">
        <v>-8.2977659999999993</v>
      </c>
      <c r="DM84" s="6">
        <v>-1.1663289999999999</v>
      </c>
      <c r="DN84" s="5">
        <v>-8.3792287000000005</v>
      </c>
      <c r="DO84" s="6">
        <v>-1.0856999000000001</v>
      </c>
      <c r="DP84" s="5">
        <v>-7.8891901999999998</v>
      </c>
      <c r="DQ84" s="6">
        <v>-1.5612291</v>
      </c>
      <c r="DR84" s="5">
        <v>-8.1925089999999994</v>
      </c>
      <c r="DS84" s="6">
        <v>-1.274972</v>
      </c>
      <c r="DT84" s="5">
        <v>-8.6901439000000007</v>
      </c>
      <c r="DU84" s="6">
        <v>-1.3575271</v>
      </c>
      <c r="DV84" s="5">
        <v>-7.7285754000000004</v>
      </c>
      <c r="DW84" s="6">
        <v>-1.3349264000000001</v>
      </c>
      <c r="DX84" s="5">
        <v>-8.2896809999999999</v>
      </c>
      <c r="DY84" s="6">
        <v>-1.240092</v>
      </c>
      <c r="DZ84" s="5">
        <v>-8.4961690000000001</v>
      </c>
      <c r="EA84" s="6">
        <v>-1.364134</v>
      </c>
      <c r="EB84" s="5">
        <v>-8.5129020000000004</v>
      </c>
      <c r="EC84" s="6">
        <v>-1.3287279999999999</v>
      </c>
      <c r="ED84" s="5">
        <v>-8.3815770000000001</v>
      </c>
      <c r="EE84" s="6">
        <v>-1.449525</v>
      </c>
      <c r="EF84" s="5">
        <v>-8.4671529999999997</v>
      </c>
      <c r="EG84" s="6">
        <v>-1.3600779999999999</v>
      </c>
      <c r="EH84" s="5">
        <v>-8.0197176999999993</v>
      </c>
      <c r="EI84" s="6">
        <v>-1.3006628</v>
      </c>
      <c r="EJ84" s="5">
        <v>-8.5740631999999994</v>
      </c>
      <c r="EK84" s="6">
        <v>-1.2946230000000001</v>
      </c>
      <c r="EL84" s="5">
        <v>-8.1166619999999998</v>
      </c>
      <c r="EM84" s="6">
        <v>-1.6483159999999999</v>
      </c>
      <c r="EN84" s="5">
        <v>-8.5897793999999994</v>
      </c>
      <c r="EO84" s="6">
        <v>-1.4703698999999999</v>
      </c>
      <c r="EP84" s="5">
        <v>-8.0681838999999993</v>
      </c>
      <c r="EQ84" s="6">
        <v>-1.3014665000000001</v>
      </c>
      <c r="ER84" s="5">
        <v>-8.4374409999999997</v>
      </c>
      <c r="ES84" s="6">
        <v>-1.2966542999999999</v>
      </c>
      <c r="ET84" s="5">
        <v>-8.2325800000000005</v>
      </c>
      <c r="EU84" s="6">
        <v>-1.415605</v>
      </c>
      <c r="EV84" s="5">
        <v>-8.4272627999999994</v>
      </c>
      <c r="EW84" s="6">
        <v>-1.4665144999999999</v>
      </c>
      <c r="EX84" s="5">
        <v>-8.5344748999999993</v>
      </c>
      <c r="EY84" s="6">
        <v>-1.512222</v>
      </c>
      <c r="EZ84" s="5">
        <v>-8.3398040000000009</v>
      </c>
      <c r="FA84" s="6">
        <v>-1.531263</v>
      </c>
      <c r="FB84" s="5">
        <v>-8.7142771999999997</v>
      </c>
      <c r="FC84" s="6">
        <v>-1.2819646</v>
      </c>
      <c r="FD84" s="5">
        <v>-7.8937679999999997</v>
      </c>
      <c r="FE84" s="6">
        <v>-1.4550540000000001</v>
      </c>
      <c r="FF84" s="5">
        <v>-8.3276430000000001</v>
      </c>
      <c r="FG84" s="6">
        <v>-1.463876</v>
      </c>
      <c r="FH84" s="5">
        <v>-8.7580170000000006</v>
      </c>
      <c r="FI84" s="6">
        <v>-1.454018</v>
      </c>
      <c r="FJ84" s="5">
        <v>-7.9291289999999996</v>
      </c>
      <c r="FK84" s="6">
        <v>-1.365043</v>
      </c>
      <c r="FL84" s="5">
        <v>-8.9485363000000007</v>
      </c>
      <c r="FM84" s="6">
        <v>-1.3107522</v>
      </c>
      <c r="FN84" s="5">
        <v>-8.3060360000000006</v>
      </c>
      <c r="FO84" s="6">
        <v>-1.1541306</v>
      </c>
      <c r="FP84" s="5">
        <v>-8.3022960000000001</v>
      </c>
      <c r="FQ84" s="6">
        <v>-1.51529</v>
      </c>
      <c r="FR84" s="5">
        <v>-7.9291236999999999</v>
      </c>
      <c r="FS84" s="6">
        <v>-1.1403839</v>
      </c>
      <c r="FT84" s="5">
        <v>-8.6701630000000005</v>
      </c>
      <c r="FU84" s="6">
        <v>-1.3897600000000001</v>
      </c>
      <c r="FV84" s="5">
        <v>-8.6743568</v>
      </c>
      <c r="FW84" s="6">
        <v>-1.3861696999999999</v>
      </c>
      <c r="FX84" s="5">
        <v>-8.5174625000000006</v>
      </c>
      <c r="FY84" s="6">
        <v>-1.4448527</v>
      </c>
      <c r="FZ84" s="5">
        <v>-8.5344744000000006</v>
      </c>
      <c r="GA84" s="6">
        <v>-1.2548687000000001</v>
      </c>
      <c r="GB84" s="5">
        <v>-7.9646840000000001</v>
      </c>
      <c r="GC84" s="6">
        <v>-1.2602439999999999</v>
      </c>
      <c r="GD84" s="257">
        <v>-8.6924449999999993</v>
      </c>
      <c r="GE84" s="258">
        <v>-1.348959</v>
      </c>
      <c r="GF84" s="257">
        <v>-8.6544533000000001</v>
      </c>
      <c r="GG84" s="258">
        <v>-1.3001608</v>
      </c>
      <c r="GH84" s="257">
        <v>-8.9488014000000007</v>
      </c>
      <c r="GI84" s="258">
        <v>-1.3584683</v>
      </c>
      <c r="GJ84" s="257">
        <v>-8.0254809999999992</v>
      </c>
      <c r="GK84" s="258">
        <v>-1.3179099999999999</v>
      </c>
      <c r="GL84" s="257">
        <v>-9.0295225000000006</v>
      </c>
      <c r="GM84" s="258">
        <v>-1.2661473000000001</v>
      </c>
      <c r="GN84" s="257">
        <v>-8.3610509999999998</v>
      </c>
      <c r="GO84" s="258">
        <v>-1.395797</v>
      </c>
      <c r="GP84" s="257">
        <v>-8.7383000000000006</v>
      </c>
      <c r="GQ84" s="258">
        <v>-1.4443269999999999</v>
      </c>
      <c r="GR84" s="257">
        <v>-8.3981890000000003</v>
      </c>
      <c r="GS84" s="258">
        <v>-1.4788269999999999</v>
      </c>
    </row>
    <row r="85" spans="2:201">
      <c r="B85" s="5">
        <v>-9.0644282</v>
      </c>
      <c r="C85" s="6">
        <v>-2.1737470000000001</v>
      </c>
      <c r="D85" s="5">
        <v>-8.8050423000000002</v>
      </c>
      <c r="E85" s="6">
        <v>-1.9635311</v>
      </c>
      <c r="F85" s="5">
        <v>-8.4188259999999993</v>
      </c>
      <c r="G85" s="6">
        <v>-2.1233119999999999</v>
      </c>
      <c r="H85" s="5">
        <v>-8.2764781999999997</v>
      </c>
      <c r="I85" s="6">
        <v>-2.2800503000000001</v>
      </c>
      <c r="J85" s="5">
        <v>-9.3141747000000006</v>
      </c>
      <c r="K85" s="6">
        <v>-2.1668440000000002</v>
      </c>
      <c r="L85" s="5">
        <v>-8.8115559999999995</v>
      </c>
      <c r="M85" s="6">
        <v>-1.9894400000000001</v>
      </c>
      <c r="N85" s="5">
        <v>-8.5290739999999996</v>
      </c>
      <c r="O85" s="6">
        <v>-2.2940520000000002</v>
      </c>
      <c r="P85" s="5">
        <v>-8.1918120000000005</v>
      </c>
      <c r="Q85" s="6">
        <v>-2.1187839999999998</v>
      </c>
      <c r="R85" s="5">
        <v>-8.6619150000000005</v>
      </c>
      <c r="S85" s="6">
        <v>-2.3318085000000002</v>
      </c>
      <c r="T85" s="5">
        <v>-8.4034636999999996</v>
      </c>
      <c r="U85" s="6">
        <v>-2.2105100000000002</v>
      </c>
      <c r="V85" s="5">
        <v>-9.5779409999999991</v>
      </c>
      <c r="W85" s="6">
        <v>-2.1061570000000001</v>
      </c>
      <c r="X85" s="5">
        <v>-8.2195929999999997</v>
      </c>
      <c r="Y85" s="6">
        <v>-1.9353739999999999</v>
      </c>
      <c r="Z85" s="5">
        <v>-9.0379605999999999</v>
      </c>
      <c r="AA85" s="6">
        <v>-1.9886534</v>
      </c>
      <c r="AB85" s="5">
        <v>-8.3166510000000002</v>
      </c>
      <c r="AC85" s="6">
        <v>-2.0177770000000002</v>
      </c>
      <c r="AD85" s="5">
        <v>-8.7640936000000007</v>
      </c>
      <c r="AE85" s="6">
        <v>-1.9770661</v>
      </c>
      <c r="AF85" s="5">
        <v>-8.8093009999999996</v>
      </c>
      <c r="AG85" s="6">
        <v>-2.2649789999999999</v>
      </c>
      <c r="AH85" s="5">
        <v>-8.5783740000000002</v>
      </c>
      <c r="AI85" s="6">
        <v>-1.968842</v>
      </c>
      <c r="AJ85" s="5">
        <v>-8.3841192000000007</v>
      </c>
      <c r="AK85" s="6">
        <v>-1.9805056000000001</v>
      </c>
      <c r="AL85" s="5">
        <v>-8.5667424000000008</v>
      </c>
      <c r="AM85" s="6">
        <v>-1.9929771000000001</v>
      </c>
      <c r="AN85" s="5">
        <v>-9.0750136000000001</v>
      </c>
      <c r="AO85" s="6">
        <v>-1.8782918</v>
      </c>
      <c r="AP85" s="5">
        <v>-8.6585319999999992</v>
      </c>
      <c r="AQ85" s="6">
        <v>-2.0268999999999999</v>
      </c>
      <c r="AR85" s="5">
        <v>-8.8688090000000006</v>
      </c>
      <c r="AS85" s="6">
        <v>-1.8733249999999999</v>
      </c>
      <c r="AT85" s="5">
        <v>-9.2663550000000008</v>
      </c>
      <c r="AU85" s="6">
        <v>-1.860444</v>
      </c>
      <c r="AV85" s="5">
        <v>-8.8007881000000001</v>
      </c>
      <c r="AW85" s="6">
        <v>-1.9484935999999999</v>
      </c>
      <c r="AX85" s="5">
        <v>-8.3682400000000001</v>
      </c>
      <c r="AY85" s="6">
        <v>-2.4610629999999998</v>
      </c>
      <c r="AZ85" s="5">
        <v>-8.8618851999999997</v>
      </c>
      <c r="BA85" s="6">
        <v>-2.0565145999999999</v>
      </c>
      <c r="BB85" s="5">
        <v>-8.1137294000000004</v>
      </c>
      <c r="BC85" s="6">
        <v>-1.9210221999999999</v>
      </c>
      <c r="BD85" s="5">
        <v>-9.0044389999999996</v>
      </c>
      <c r="BE85" s="6">
        <v>-2.071923</v>
      </c>
      <c r="BF85" s="5">
        <v>-9.2796459999999996</v>
      </c>
      <c r="BG85" s="6">
        <v>-2.0611337000000001</v>
      </c>
      <c r="BH85" s="5">
        <v>-9.0166070000000005</v>
      </c>
      <c r="BI85" s="6">
        <v>-2.3008519999999999</v>
      </c>
      <c r="BJ85" s="5">
        <v>-8.9859332999999992</v>
      </c>
      <c r="BK85" s="6">
        <v>-1.7510977000000001</v>
      </c>
      <c r="BL85" s="5">
        <v>-8.7753619999999994</v>
      </c>
      <c r="BM85" s="6">
        <v>-2.1628039999999999</v>
      </c>
      <c r="BN85" s="5">
        <v>-8.342511</v>
      </c>
      <c r="BO85" s="6">
        <v>-2.1562920000000001</v>
      </c>
      <c r="BP85" s="5">
        <v>-8.5563009999999995</v>
      </c>
      <c r="BQ85" s="6">
        <v>-2.0560589999999999</v>
      </c>
      <c r="BR85" s="5">
        <v>-8.3513310000000001</v>
      </c>
      <c r="BS85" s="6">
        <v>-2.044486</v>
      </c>
      <c r="BT85" s="5">
        <v>-8.5425079999999998</v>
      </c>
      <c r="BU85" s="6">
        <v>-1.8643259999999999</v>
      </c>
      <c r="BV85" s="5">
        <v>-8.6968613999999995</v>
      </c>
      <c r="BW85" s="6">
        <v>-2.0972952999999999</v>
      </c>
      <c r="BX85" s="5">
        <v>-8.3186721000000006</v>
      </c>
      <c r="BY85" s="6">
        <v>-1.8712569999999999</v>
      </c>
      <c r="BZ85" s="5">
        <v>-8.4736890000000002</v>
      </c>
      <c r="CA85" s="6">
        <v>-2.144984</v>
      </c>
      <c r="CB85" s="5">
        <v>-8.7758894999999999</v>
      </c>
      <c r="CC85" s="6">
        <v>-1.8477041000000001</v>
      </c>
      <c r="CD85" s="5">
        <v>-9.2015385999999992</v>
      </c>
      <c r="CE85" s="6">
        <v>-2.1535996000000002</v>
      </c>
      <c r="CF85" s="5">
        <v>-9.3991959999999999</v>
      </c>
      <c r="CG85" s="6">
        <v>-1.8154380000000001</v>
      </c>
      <c r="CH85" s="5">
        <v>-8.8748439999999995</v>
      </c>
      <c r="CI85" s="6">
        <v>-2.1965819999999998</v>
      </c>
      <c r="CJ85" s="5">
        <v>-8.6950559999999992</v>
      </c>
      <c r="CK85" s="6">
        <v>-2.1736849999999999</v>
      </c>
      <c r="CL85" s="5">
        <v>-8.6361889999999999</v>
      </c>
      <c r="CM85" s="6">
        <v>-2.24431</v>
      </c>
      <c r="CN85" s="5">
        <v>-8.8256960000000007</v>
      </c>
      <c r="CO85" s="6">
        <v>-2.0392800000000002</v>
      </c>
      <c r="CP85" s="5">
        <v>-8.6629152000000005</v>
      </c>
      <c r="CQ85" s="6">
        <v>-1.9325067</v>
      </c>
      <c r="CR85" s="5">
        <v>-9.2937349999999999</v>
      </c>
      <c r="CS85" s="6">
        <v>-2.0761989999999999</v>
      </c>
      <c r="CT85" s="5">
        <v>-8.1169984999999993</v>
      </c>
      <c r="CU85" s="6">
        <v>-2.2831641999999999</v>
      </c>
      <c r="CV85" s="5">
        <v>-8.6007449000000005</v>
      </c>
      <c r="CW85" s="6">
        <v>-2.1104471999999999</v>
      </c>
      <c r="CX85" s="5">
        <v>-9.0492836000000008</v>
      </c>
      <c r="CY85" s="6">
        <v>-2.0308459999999999</v>
      </c>
      <c r="CZ85" s="5">
        <v>-8.6699970000000004</v>
      </c>
      <c r="DA85" s="6">
        <v>-1.9113731</v>
      </c>
      <c r="DB85" s="5">
        <v>-8.9243089999999992</v>
      </c>
      <c r="DC85" s="6">
        <v>-2.0162529999999999</v>
      </c>
      <c r="DD85" s="5">
        <v>-8.8432779999999998</v>
      </c>
      <c r="DE85" s="6">
        <v>-2.2757209999999999</v>
      </c>
      <c r="DF85" s="5">
        <v>-8.4827606000000007</v>
      </c>
      <c r="DG85" s="6">
        <v>-2.2745448000000001</v>
      </c>
      <c r="DH85" s="5">
        <v>-9.4595140000000004</v>
      </c>
      <c r="DI85" s="6">
        <v>-2.1398290000000002</v>
      </c>
      <c r="DJ85" s="5">
        <v>-8.9448980000000002</v>
      </c>
      <c r="DK85" s="6">
        <v>-2.1266729</v>
      </c>
      <c r="DL85" s="5">
        <v>-8.6547579999999993</v>
      </c>
      <c r="DM85" s="6">
        <v>-1.9596359999999999</v>
      </c>
      <c r="DN85" s="5">
        <v>-8.9393034999999994</v>
      </c>
      <c r="DO85" s="6">
        <v>-1.8184608</v>
      </c>
      <c r="DP85" s="5">
        <v>-7.9966116999999999</v>
      </c>
      <c r="DQ85" s="6">
        <v>-2.1057996000000001</v>
      </c>
      <c r="DR85" s="5">
        <v>-8.6042380000000005</v>
      </c>
      <c r="DS85" s="6">
        <v>-2.2092580000000002</v>
      </c>
      <c r="DT85" s="5">
        <v>-8.7221580000000003</v>
      </c>
      <c r="DU85" s="6">
        <v>-2.1584322</v>
      </c>
      <c r="DV85" s="5">
        <v>-8.0655949000000007</v>
      </c>
      <c r="DW85" s="6">
        <v>-2.1156733000000001</v>
      </c>
      <c r="DX85" s="5">
        <v>-8.5735969999999995</v>
      </c>
      <c r="DY85" s="6">
        <v>-2.0323389999999999</v>
      </c>
      <c r="DZ85" s="5">
        <v>-8.7737479999999994</v>
      </c>
      <c r="EA85" s="6">
        <v>-2.128342</v>
      </c>
      <c r="EB85" s="5">
        <v>-8.6079740000000005</v>
      </c>
      <c r="EC85" s="6">
        <v>-2.0125410000000001</v>
      </c>
      <c r="ED85" s="5">
        <v>-8.527984</v>
      </c>
      <c r="EE85" s="6">
        <v>-2.0955249999999999</v>
      </c>
      <c r="EF85" s="5">
        <v>-8.6442540000000001</v>
      </c>
      <c r="EG85" s="6">
        <v>-2.1799270000000002</v>
      </c>
      <c r="EH85" s="5">
        <v>-8.2351040999999991</v>
      </c>
      <c r="EI85" s="6">
        <v>-1.9430023999999999</v>
      </c>
      <c r="EJ85" s="5">
        <v>-8.9154347999999999</v>
      </c>
      <c r="EK85" s="6">
        <v>-2.1795434</v>
      </c>
      <c r="EL85" s="5">
        <v>-8.3425130000000003</v>
      </c>
      <c r="EM85" s="6">
        <v>-2.1138750000000002</v>
      </c>
      <c r="EN85" s="5">
        <v>-8.6833998000000001</v>
      </c>
      <c r="EO85" s="6">
        <v>-1.9746343</v>
      </c>
      <c r="EP85" s="5">
        <v>-8.3052820999999994</v>
      </c>
      <c r="EQ85" s="6">
        <v>-1.9554362000000001</v>
      </c>
      <c r="ER85" s="5">
        <v>-8.6441628999999995</v>
      </c>
      <c r="ES85" s="6">
        <v>-2.0524363999999999</v>
      </c>
      <c r="ET85" s="5">
        <v>-8.2782850000000003</v>
      </c>
      <c r="EU85" s="6">
        <v>-2.201721</v>
      </c>
      <c r="EV85" s="5">
        <v>-8.7670803999999993</v>
      </c>
      <c r="EW85" s="6">
        <v>-2.2720598999999999</v>
      </c>
      <c r="EX85" s="5">
        <v>-8.9842645000000001</v>
      </c>
      <c r="EY85" s="6">
        <v>-2.0071558999999999</v>
      </c>
      <c r="EZ85" s="5">
        <v>-8.6683559999999993</v>
      </c>
      <c r="FA85" s="6">
        <v>-2.121321</v>
      </c>
      <c r="FB85" s="5">
        <v>-8.9809573</v>
      </c>
      <c r="FC85" s="6">
        <v>-2.0221410999999998</v>
      </c>
      <c r="FD85" s="5">
        <v>-8.2529509999999995</v>
      </c>
      <c r="FE85" s="6">
        <v>-2.0398849999999999</v>
      </c>
      <c r="FF85" s="5">
        <v>-8.5374470000000002</v>
      </c>
      <c r="FG85" s="6">
        <v>-2.0968939999999998</v>
      </c>
      <c r="FH85" s="5">
        <v>-8.8250189999999993</v>
      </c>
      <c r="FI85" s="6">
        <v>-2.2124160000000002</v>
      </c>
      <c r="FJ85" s="5">
        <v>-8.1830770000000008</v>
      </c>
      <c r="FK85" s="6">
        <v>-1.866803</v>
      </c>
      <c r="FL85" s="5">
        <v>-9.2128108999999991</v>
      </c>
      <c r="FM85" s="6">
        <v>-2.2221624000000002</v>
      </c>
      <c r="FN85" s="5">
        <v>-8.6119172000000006</v>
      </c>
      <c r="FO85" s="6">
        <v>-1.8588861999999999</v>
      </c>
      <c r="FP85" s="5">
        <v>-8.6720659999999992</v>
      </c>
      <c r="FQ85" s="6">
        <v>-2.3285480000000001</v>
      </c>
      <c r="FR85" s="5">
        <v>-8.1824700999999997</v>
      </c>
      <c r="FS85" s="6">
        <v>-1.8142526000000001</v>
      </c>
      <c r="FT85" s="5">
        <v>-8.9742069999999998</v>
      </c>
      <c r="FU85" s="6">
        <v>-1.903041</v>
      </c>
      <c r="FV85" s="5">
        <v>-8.8939894000000006</v>
      </c>
      <c r="FW85" s="6">
        <v>-2.0137201999999998</v>
      </c>
      <c r="FX85" s="5">
        <v>-8.7867751999999992</v>
      </c>
      <c r="FY85" s="6">
        <v>-1.9769136</v>
      </c>
      <c r="FZ85" s="5">
        <v>-8.5971185999999999</v>
      </c>
      <c r="GA85" s="6">
        <v>-1.9943055999999999</v>
      </c>
      <c r="GB85" s="5">
        <v>-8.6407480000000003</v>
      </c>
      <c r="GC85" s="6">
        <v>-2.1714090000000001</v>
      </c>
      <c r="GD85" s="257">
        <v>-8.9159780000000008</v>
      </c>
      <c r="GE85" s="258">
        <v>-2.308961</v>
      </c>
      <c r="GF85" s="257">
        <v>-8.8725228999999999</v>
      </c>
      <c r="GG85" s="258">
        <v>-2.0880676</v>
      </c>
      <c r="GH85" s="257">
        <v>-9.1770361000000005</v>
      </c>
      <c r="GI85" s="258">
        <v>-2.1720299999999999</v>
      </c>
      <c r="GJ85" s="257">
        <v>-8.4375909999999994</v>
      </c>
      <c r="GK85" s="258">
        <v>-2.0270929999999998</v>
      </c>
      <c r="GL85" s="257">
        <v>-9.4012782999999995</v>
      </c>
      <c r="GM85" s="258">
        <v>-1.9894813</v>
      </c>
      <c r="GN85" s="257">
        <v>-8.6710130000000003</v>
      </c>
      <c r="GO85" s="258">
        <v>-2.330022</v>
      </c>
      <c r="GP85" s="257">
        <v>-8.8282000000000007</v>
      </c>
      <c r="GQ85" s="258">
        <v>-2.2293409999999998</v>
      </c>
      <c r="GR85" s="257">
        <v>-8.3743359999999996</v>
      </c>
      <c r="GS85" s="258">
        <v>-2.1044990000000001</v>
      </c>
    </row>
    <row r="86" spans="2:201">
      <c r="B86" s="5">
        <v>-9.0977402000000005</v>
      </c>
      <c r="C86" s="6">
        <v>-1.2363268000000001</v>
      </c>
      <c r="D86" s="5">
        <v>-8.7630564999999994</v>
      </c>
      <c r="E86" s="6">
        <v>-1.2337753</v>
      </c>
      <c r="F86" s="5">
        <v>-8.5707059999999995</v>
      </c>
      <c r="G86" s="6">
        <v>-1.2430779999999999</v>
      </c>
      <c r="H86" s="5">
        <v>-8.3544578000000005</v>
      </c>
      <c r="I86" s="6">
        <v>-1.0842141999999999</v>
      </c>
      <c r="J86" s="5">
        <v>-9.1503983000000009</v>
      </c>
      <c r="K86" s="6">
        <v>-1.2791499</v>
      </c>
      <c r="L86" s="5">
        <v>-8.7614780000000003</v>
      </c>
      <c r="M86" s="6">
        <v>-1.276384</v>
      </c>
      <c r="N86" s="5">
        <v>-8.5484109999999998</v>
      </c>
      <c r="O86" s="6">
        <v>-1.3913489999999999</v>
      </c>
      <c r="P86" s="5">
        <v>-8.1715669999999996</v>
      </c>
      <c r="Q86" s="6">
        <v>-1.3149329999999999</v>
      </c>
      <c r="R86" s="5">
        <v>-8.8122860000000003</v>
      </c>
      <c r="S86" s="6">
        <v>-1.3611428000000001</v>
      </c>
      <c r="T86" s="5">
        <v>-8.5895866999999999</v>
      </c>
      <c r="U86" s="6">
        <v>-1.2890402000000001</v>
      </c>
      <c r="V86" s="5">
        <v>-9.3424250000000004</v>
      </c>
      <c r="W86" s="6">
        <v>-1.398126</v>
      </c>
      <c r="X86" s="5">
        <v>-8.3454739999999994</v>
      </c>
      <c r="Y86" s="6">
        <v>-1.263768</v>
      </c>
      <c r="Z86" s="5">
        <v>-9.0985680000000002</v>
      </c>
      <c r="AA86" s="6">
        <v>-1.1946038999999999</v>
      </c>
      <c r="AB86" s="5">
        <v>-8.3870959999999997</v>
      </c>
      <c r="AC86" s="6">
        <v>-1.212064</v>
      </c>
      <c r="AD86" s="5">
        <v>-8.9289723999999993</v>
      </c>
      <c r="AE86" s="6">
        <v>-1.3845902000000001</v>
      </c>
      <c r="AF86" s="5">
        <v>-8.9481570000000001</v>
      </c>
      <c r="AG86" s="6">
        <v>-1.284764</v>
      </c>
      <c r="AH86" s="5">
        <v>-8.6116399999999995</v>
      </c>
      <c r="AI86" s="6">
        <v>-1.31301</v>
      </c>
      <c r="AJ86" s="5">
        <v>-8.30105</v>
      </c>
      <c r="AK86" s="6">
        <v>-1.2120340000000001</v>
      </c>
      <c r="AL86" s="5">
        <v>-8.7956687999999996</v>
      </c>
      <c r="AM86" s="6">
        <v>-1.1022206000000001</v>
      </c>
      <c r="AN86" s="5">
        <v>-9.2827318999999999</v>
      </c>
      <c r="AO86" s="6">
        <v>-1.4229985000000001</v>
      </c>
      <c r="AP86" s="5">
        <v>-8.60914</v>
      </c>
      <c r="AQ86" s="6">
        <v>-1.1797029999999999</v>
      </c>
      <c r="AR86" s="5">
        <v>-9.0363279999999992</v>
      </c>
      <c r="AS86" s="6">
        <v>-1.180504</v>
      </c>
      <c r="AT86" s="5">
        <v>-9.3481330000000007</v>
      </c>
      <c r="AU86" s="6">
        <v>-1.2621359999999999</v>
      </c>
      <c r="AV86" s="5">
        <v>-8.8976217000000002</v>
      </c>
      <c r="AW86" s="6">
        <v>-1.2465706000000001</v>
      </c>
      <c r="AX86" s="5">
        <v>-8.3893570000000004</v>
      </c>
      <c r="AY86" s="6">
        <v>-1.248108</v>
      </c>
      <c r="AZ86" s="5">
        <v>-8.9929328000000002</v>
      </c>
      <c r="BA86" s="6">
        <v>-1.3460335999999999</v>
      </c>
      <c r="BB86" s="5">
        <v>-8.1487204000000002</v>
      </c>
      <c r="BC86" s="6">
        <v>-1.2561888000000001</v>
      </c>
      <c r="BD86" s="5">
        <v>-8.9371779999999994</v>
      </c>
      <c r="BE86" s="6">
        <v>-1.1946589999999999</v>
      </c>
      <c r="BF86" s="5">
        <v>-9.3630800999999995</v>
      </c>
      <c r="BG86" s="6">
        <v>-1.1794735000000001</v>
      </c>
      <c r="BH86" s="5">
        <v>-9.2228200000000005</v>
      </c>
      <c r="BI86" s="6">
        <v>-1.420436</v>
      </c>
      <c r="BJ86" s="5">
        <v>-8.9023304999999997</v>
      </c>
      <c r="BK86" s="6">
        <v>-0.93203879999999995</v>
      </c>
      <c r="BL86" s="5">
        <v>-8.9386939999999999</v>
      </c>
      <c r="BM86" s="6">
        <v>-1.2835399999999999</v>
      </c>
      <c r="BN86" s="5">
        <v>-8.4856429999999996</v>
      </c>
      <c r="BO86" s="6">
        <v>-1.152258</v>
      </c>
      <c r="BP86" s="5">
        <v>-8.7088040000000007</v>
      </c>
      <c r="BQ86" s="6">
        <v>-1.4778340000000001</v>
      </c>
      <c r="BR86" s="5">
        <v>-8.3768360000000008</v>
      </c>
      <c r="BS86" s="6">
        <v>-1.1681220000000001</v>
      </c>
      <c r="BT86" s="5">
        <v>-8.6793940000000003</v>
      </c>
      <c r="BU86" s="6">
        <v>-1.450658</v>
      </c>
      <c r="BV86" s="5">
        <v>-8.7861414</v>
      </c>
      <c r="BW86" s="6">
        <v>-1.1583554</v>
      </c>
      <c r="BX86" s="5">
        <v>-8.3820470999999994</v>
      </c>
      <c r="BY86" s="6">
        <v>-1.0390538</v>
      </c>
      <c r="BZ86" s="5">
        <v>-8.5351199999999992</v>
      </c>
      <c r="CA86" s="6">
        <v>-1.399451</v>
      </c>
      <c r="CB86" s="5">
        <v>-8.862209</v>
      </c>
      <c r="CC86" s="6">
        <v>-1.0289478999999999</v>
      </c>
      <c r="CD86" s="5">
        <v>-9.2367047000000007</v>
      </c>
      <c r="CE86" s="6">
        <v>-1.2613806999999999</v>
      </c>
      <c r="CF86" s="5">
        <v>-9.453227</v>
      </c>
      <c r="CG86" s="6">
        <v>-1.407036</v>
      </c>
      <c r="CH86" s="5">
        <v>-9.1247380000000007</v>
      </c>
      <c r="CI86" s="6">
        <v>-1.384128</v>
      </c>
      <c r="CJ86" s="5">
        <v>-8.8721689999999995</v>
      </c>
      <c r="CK86" s="6">
        <v>-1.198431</v>
      </c>
      <c r="CL86" s="5">
        <v>-8.7459120000000006</v>
      </c>
      <c r="CM86" s="6">
        <v>-1.481849</v>
      </c>
      <c r="CN86" s="5">
        <v>-8.6535349999999998</v>
      </c>
      <c r="CO86" s="6">
        <v>-1.1900839999999999</v>
      </c>
      <c r="CP86" s="5">
        <v>-8.7847834000000002</v>
      </c>
      <c r="CQ86" s="6">
        <v>-1.1368783</v>
      </c>
      <c r="CR86" s="5">
        <v>-9.3531600000000008</v>
      </c>
      <c r="CS86" s="6">
        <v>-1.32325</v>
      </c>
      <c r="CT86" s="5">
        <v>-8.2497416999999995</v>
      </c>
      <c r="CU86" s="6">
        <v>-1.161225</v>
      </c>
      <c r="CV86" s="5">
        <v>-8.4954456</v>
      </c>
      <c r="CW86" s="6">
        <v>-1.2282603000000001</v>
      </c>
      <c r="CX86" s="5">
        <v>-9.0577137000000008</v>
      </c>
      <c r="CY86" s="6">
        <v>-1.3393974</v>
      </c>
      <c r="CZ86" s="5">
        <v>-8.6981999999999999</v>
      </c>
      <c r="DA86" s="6">
        <v>-1.0651564</v>
      </c>
      <c r="DB86" s="5">
        <v>-8.8159690000000008</v>
      </c>
      <c r="DC86" s="6">
        <v>-1.2867550000000001</v>
      </c>
      <c r="DD86" s="5">
        <v>-8.7898610000000001</v>
      </c>
      <c r="DE86" s="6">
        <v>-1.250464</v>
      </c>
      <c r="DF86" s="5">
        <v>-8.4495336000000005</v>
      </c>
      <c r="DG86" s="6">
        <v>-1.2926253000000001</v>
      </c>
      <c r="DH86" s="5">
        <v>-9.3717229999999994</v>
      </c>
      <c r="DI86" s="6">
        <v>-1.4256690000000001</v>
      </c>
      <c r="DJ86" s="5">
        <v>-9.1463920999999999</v>
      </c>
      <c r="DK86" s="6">
        <v>-1.1621630000000001</v>
      </c>
      <c r="DL86" s="5">
        <v>-8.7836149999999993</v>
      </c>
      <c r="DM86" s="6">
        <v>-1.1853830000000001</v>
      </c>
      <c r="DN86" s="5">
        <v>-8.8110710000000001</v>
      </c>
      <c r="DO86" s="6">
        <v>-1.0270513999999999</v>
      </c>
      <c r="DP86" s="5">
        <v>-8.1265005000000006</v>
      </c>
      <c r="DQ86" s="6">
        <v>-1.2260432999999999</v>
      </c>
      <c r="DR86" s="5">
        <v>-8.638598</v>
      </c>
      <c r="DS86" s="6">
        <v>-1.2739</v>
      </c>
      <c r="DT86" s="5">
        <v>-8.7125982999999998</v>
      </c>
      <c r="DU86" s="6">
        <v>-1.2766142</v>
      </c>
      <c r="DV86" s="5">
        <v>-8.3590228</v>
      </c>
      <c r="DW86" s="6">
        <v>-1.2677475</v>
      </c>
      <c r="DX86" s="5">
        <v>-8.4836760000000009</v>
      </c>
      <c r="DY86" s="6">
        <v>-1.39994</v>
      </c>
      <c r="DZ86" s="5">
        <v>-8.9384449999999998</v>
      </c>
      <c r="EA86" s="6">
        <v>-1.2533810000000001</v>
      </c>
      <c r="EB86" s="5">
        <v>-8.6374259999999996</v>
      </c>
      <c r="EC86" s="6">
        <v>-1.3857390000000001</v>
      </c>
      <c r="ED86" s="5">
        <v>-8.6920129999999993</v>
      </c>
      <c r="EE86" s="6">
        <v>-1.229975</v>
      </c>
      <c r="EF86" s="5">
        <v>-8.6817539999999997</v>
      </c>
      <c r="EG86" s="6">
        <v>-1.156161</v>
      </c>
      <c r="EH86" s="5">
        <v>-8.3806466999999998</v>
      </c>
      <c r="EI86" s="6">
        <v>-1.2311277</v>
      </c>
      <c r="EJ86" s="5">
        <v>-9.1660979000000005</v>
      </c>
      <c r="EK86" s="6">
        <v>-1.4316123999999999</v>
      </c>
      <c r="EL86" s="5">
        <v>-8.4257819999999999</v>
      </c>
      <c r="EM86" s="6">
        <v>-1.309145</v>
      </c>
      <c r="EN86" s="5">
        <v>-8.8540048999999996</v>
      </c>
      <c r="EO86" s="6">
        <v>-1.4090072</v>
      </c>
      <c r="EP86" s="5">
        <v>-8.3345237999999995</v>
      </c>
      <c r="EQ86" s="6">
        <v>-1.0540783</v>
      </c>
      <c r="ER86" s="5">
        <v>-8.6518718000000003</v>
      </c>
      <c r="ES86" s="6">
        <v>-1.0767572000000001</v>
      </c>
      <c r="ET86" s="5">
        <v>-8.3727389999999993</v>
      </c>
      <c r="EU86" s="6">
        <v>-1.443743</v>
      </c>
      <c r="EV86" s="5">
        <v>-8.8263142000000006</v>
      </c>
      <c r="EW86" s="6">
        <v>-1.2838904</v>
      </c>
      <c r="EX86" s="5">
        <v>-9.0346306999999992</v>
      </c>
      <c r="EY86" s="6">
        <v>-1.3261938</v>
      </c>
      <c r="EZ86" s="5">
        <v>-8.789256</v>
      </c>
      <c r="FA86" s="6">
        <v>-1.1429860000000001</v>
      </c>
      <c r="FB86" s="5">
        <v>-9.3891235000000002</v>
      </c>
      <c r="FC86" s="6">
        <v>-1.3833413999999999</v>
      </c>
      <c r="FD86" s="5">
        <v>-8.5496780000000001</v>
      </c>
      <c r="FE86" s="6">
        <v>-1.3251649999999999</v>
      </c>
      <c r="FF86" s="5">
        <v>-8.6667590000000008</v>
      </c>
      <c r="FG86" s="6">
        <v>-1.4668920000000001</v>
      </c>
      <c r="FH86" s="5">
        <v>-8.8905790000000007</v>
      </c>
      <c r="FI86" s="6">
        <v>-1.3107629999999999</v>
      </c>
      <c r="FJ86" s="5">
        <v>-8.4243079999999999</v>
      </c>
      <c r="FK86" s="6">
        <v>-1.191789</v>
      </c>
      <c r="FL86" s="5">
        <v>-9.1939782999999995</v>
      </c>
      <c r="FM86" s="6">
        <v>-1.3794405000000001</v>
      </c>
      <c r="FN86" s="5">
        <v>-8.6623610000000006</v>
      </c>
      <c r="FO86" s="6">
        <v>-1.1323274000000001</v>
      </c>
      <c r="FP86" s="5">
        <v>-8.8064129999999992</v>
      </c>
      <c r="FQ86" s="6">
        <v>-1.3746959999999999</v>
      </c>
      <c r="FR86" s="5">
        <v>-8.3568079999999991</v>
      </c>
      <c r="FS86" s="6">
        <v>-1.023296</v>
      </c>
      <c r="FT86" s="5">
        <v>-9.1281680000000005</v>
      </c>
      <c r="FU86" s="6">
        <v>-1.265166</v>
      </c>
      <c r="FV86" s="5">
        <v>-8.9962917000000004</v>
      </c>
      <c r="FW86" s="6">
        <v>-1.3274511</v>
      </c>
      <c r="FX86" s="5">
        <v>-8.6664478000000003</v>
      </c>
      <c r="FY86" s="6">
        <v>-1.2625770999999999</v>
      </c>
      <c r="FZ86" s="5">
        <v>-8.7153516999999994</v>
      </c>
      <c r="GA86" s="6">
        <v>-1.0025552</v>
      </c>
      <c r="GB86" s="5">
        <v>-8.5964650000000002</v>
      </c>
      <c r="GC86" s="6">
        <v>-1.198717</v>
      </c>
      <c r="GD86" s="257">
        <v>-8.8514440000000008</v>
      </c>
      <c r="GE86" s="258">
        <v>-1.2528079999999999</v>
      </c>
      <c r="GF86" s="257">
        <v>-9.2096464000000005</v>
      </c>
      <c r="GG86" s="258">
        <v>-1.1089819000000001</v>
      </c>
      <c r="GH86" s="257">
        <v>-9.0561384999999994</v>
      </c>
      <c r="GI86" s="258">
        <v>-1.4370510999999999</v>
      </c>
      <c r="GJ86" s="257">
        <v>-8.522964</v>
      </c>
      <c r="GK86" s="258">
        <v>-1.2805299999999999</v>
      </c>
      <c r="GL86" s="257">
        <v>-9.2699247000000007</v>
      </c>
      <c r="GM86" s="258">
        <v>-1.1402585999999999</v>
      </c>
      <c r="GN86" s="257">
        <v>-8.9255250000000004</v>
      </c>
      <c r="GO86" s="258">
        <v>-1.281587</v>
      </c>
      <c r="GP86" s="257">
        <v>-9.113702</v>
      </c>
      <c r="GQ86" s="258">
        <v>-1.2259070000000001</v>
      </c>
      <c r="GR86" s="257">
        <v>-8.4562340000000003</v>
      </c>
      <c r="GS86" s="258">
        <v>-1.3143530000000001</v>
      </c>
    </row>
    <row r="87" spans="2:201">
      <c r="B87" s="5">
        <v>-8.8543097999999993</v>
      </c>
      <c r="C87" s="6">
        <v>-1.4618663000000001</v>
      </c>
      <c r="D87" s="5">
        <v>-8.4893436999999992</v>
      </c>
      <c r="E87" s="6">
        <v>-1.4831646000000001</v>
      </c>
      <c r="F87" s="5">
        <v>-8.1258049999999997</v>
      </c>
      <c r="G87" s="6">
        <v>-1.6445240000000001</v>
      </c>
      <c r="H87" s="5">
        <v>-8.0655114000000001</v>
      </c>
      <c r="I87" s="6">
        <v>-1.4546097</v>
      </c>
      <c r="J87" s="5">
        <v>-8.8942540999999995</v>
      </c>
      <c r="K87" s="6">
        <v>-1.7221533</v>
      </c>
      <c r="L87" s="5">
        <v>-8.3789999999999996</v>
      </c>
      <c r="M87" s="6">
        <v>-1.5972740000000001</v>
      </c>
      <c r="N87" s="5">
        <v>-8.1116150000000005</v>
      </c>
      <c r="O87" s="6">
        <v>-1.5535000000000001</v>
      </c>
      <c r="P87" s="5">
        <v>-7.8756389999999996</v>
      </c>
      <c r="Q87" s="6">
        <v>-1.5307090000000001</v>
      </c>
      <c r="R87" s="5">
        <v>-8.6325851999999994</v>
      </c>
      <c r="S87" s="6">
        <v>-1.6494354</v>
      </c>
      <c r="T87" s="5">
        <v>-8.1193474999999999</v>
      </c>
      <c r="U87" s="6">
        <v>-1.6365386</v>
      </c>
      <c r="V87" s="5">
        <v>-8.7425350000000002</v>
      </c>
      <c r="W87" s="6">
        <v>-1.5968</v>
      </c>
      <c r="X87" s="5">
        <v>-8.1219450000000002</v>
      </c>
      <c r="Y87" s="6">
        <v>-1.3150280000000001</v>
      </c>
      <c r="Z87" s="5">
        <v>-8.6989809999999999</v>
      </c>
      <c r="AA87" s="6">
        <v>-1.4596248999999999</v>
      </c>
      <c r="AB87" s="5">
        <v>-8.1765880000000006</v>
      </c>
      <c r="AC87" s="6">
        <v>-1.442809</v>
      </c>
      <c r="AD87" s="5">
        <v>-8.4732540000000007</v>
      </c>
      <c r="AE87" s="6">
        <v>-1.4471299</v>
      </c>
      <c r="AF87" s="5">
        <v>-8.6774959999999997</v>
      </c>
      <c r="AG87" s="6">
        <v>-1.5258970000000001</v>
      </c>
      <c r="AH87" s="5">
        <v>-8.3766069999999999</v>
      </c>
      <c r="AI87" s="6">
        <v>-1.4327669999999999</v>
      </c>
      <c r="AJ87" s="5">
        <v>-7.9258845000000004</v>
      </c>
      <c r="AK87" s="6">
        <v>-1.3578417</v>
      </c>
      <c r="AL87" s="5">
        <v>-8.5109817000000003</v>
      </c>
      <c r="AM87" s="6">
        <v>-1.2201994</v>
      </c>
      <c r="AN87" s="5">
        <v>-9.1183537999999995</v>
      </c>
      <c r="AO87" s="6">
        <v>-1.5789067999999999</v>
      </c>
      <c r="AP87" s="5">
        <v>-8.1980679999999992</v>
      </c>
      <c r="AQ87" s="6">
        <v>-1.7071810000000001</v>
      </c>
      <c r="AR87" s="5">
        <v>-8.5255430000000008</v>
      </c>
      <c r="AS87" s="6">
        <v>-1.421916</v>
      </c>
      <c r="AT87" s="5">
        <v>-9.0311620000000001</v>
      </c>
      <c r="AU87" s="6">
        <v>-1.3071520000000001</v>
      </c>
      <c r="AV87" s="5">
        <v>-8.7735546000000006</v>
      </c>
      <c r="AW87" s="6">
        <v>-1.3424434999999999</v>
      </c>
      <c r="AX87" s="5">
        <v>-8.1337250000000001</v>
      </c>
      <c r="AY87" s="6">
        <v>-1.6390340000000001</v>
      </c>
      <c r="AZ87" s="5">
        <v>-8.6495216999999993</v>
      </c>
      <c r="BA87" s="6">
        <v>-1.4377035</v>
      </c>
      <c r="BB87" s="5">
        <v>-7.8786171999999999</v>
      </c>
      <c r="BC87" s="6">
        <v>-1.5833237</v>
      </c>
      <c r="BD87" s="5">
        <v>-8.4305570000000003</v>
      </c>
      <c r="BE87" s="6">
        <v>-1.5253350000000001</v>
      </c>
      <c r="BF87" s="5">
        <v>-9.2395891999999993</v>
      </c>
      <c r="BG87" s="6">
        <v>-1.337127</v>
      </c>
      <c r="BH87" s="5">
        <v>-8.7895369999999993</v>
      </c>
      <c r="BI87" s="6">
        <v>-1.5864879999999999</v>
      </c>
      <c r="BJ87" s="5">
        <v>-8.5555644999999991</v>
      </c>
      <c r="BK87" s="6">
        <v>-1.3750412000000001</v>
      </c>
      <c r="BL87" s="5">
        <v>-8.3521789999999996</v>
      </c>
      <c r="BM87" s="6">
        <v>-1.514062</v>
      </c>
      <c r="BN87" s="5">
        <v>-8.3651649999999993</v>
      </c>
      <c r="BO87" s="6">
        <v>-1.51146</v>
      </c>
      <c r="BP87" s="5">
        <v>-8.5609110000000008</v>
      </c>
      <c r="BQ87" s="6">
        <v>-1.6091249999999999</v>
      </c>
      <c r="BR87" s="5">
        <v>-8.0755929999999996</v>
      </c>
      <c r="BS87" s="6">
        <v>-1.4865109999999999</v>
      </c>
      <c r="BT87" s="5">
        <v>-8.488683</v>
      </c>
      <c r="BU87" s="6">
        <v>-1.3452059999999999</v>
      </c>
      <c r="BV87" s="5">
        <v>-8.7254389999999997</v>
      </c>
      <c r="BW87" s="6">
        <v>-1.5327592000000001</v>
      </c>
      <c r="BX87" s="5">
        <v>-7.9246984999999999</v>
      </c>
      <c r="BY87" s="6">
        <v>-1.4820063999999999</v>
      </c>
      <c r="BZ87" s="5">
        <v>-8.1321580000000004</v>
      </c>
      <c r="CA87" s="6">
        <v>-1.6930130000000001</v>
      </c>
      <c r="CB87" s="5">
        <v>-8.6722034000000008</v>
      </c>
      <c r="CC87" s="6">
        <v>-1.2515395</v>
      </c>
      <c r="CD87" s="5">
        <v>-8.7885044000000008</v>
      </c>
      <c r="CE87" s="6">
        <v>-1.5683092999999999</v>
      </c>
      <c r="CF87" s="5">
        <v>-9.2389220000000005</v>
      </c>
      <c r="CG87" s="6">
        <v>-1.3253379999999999</v>
      </c>
      <c r="CH87" s="5">
        <v>-8.7737610000000004</v>
      </c>
      <c r="CI87" s="6">
        <v>-1.6405449999999999</v>
      </c>
      <c r="CJ87" s="5">
        <v>-8.8169930000000001</v>
      </c>
      <c r="CK87" s="6">
        <v>-1.531047</v>
      </c>
      <c r="CL87" s="5">
        <v>-8.4740719999999996</v>
      </c>
      <c r="CM87" s="6">
        <v>-1.622323</v>
      </c>
      <c r="CN87" s="5">
        <v>-8.3683689999999995</v>
      </c>
      <c r="CO87" s="6">
        <v>-1.4256200000000001</v>
      </c>
      <c r="CP87" s="5">
        <v>-8.7598415999999997</v>
      </c>
      <c r="CQ87" s="6">
        <v>-1.6609954</v>
      </c>
      <c r="CR87" s="5">
        <v>-8.9636899999999997</v>
      </c>
      <c r="CS87" s="6">
        <v>-1.6437489999999999</v>
      </c>
      <c r="CT87" s="5">
        <v>-7.9451232999999997</v>
      </c>
      <c r="CU87" s="6">
        <v>-1.6361791000000001</v>
      </c>
      <c r="CV87" s="5">
        <v>-8.1700379999999999</v>
      </c>
      <c r="CW87" s="6">
        <v>-1.3727455</v>
      </c>
      <c r="CX87" s="5">
        <v>-8.5214029999999994</v>
      </c>
      <c r="CY87" s="6">
        <v>-1.5855916000000001</v>
      </c>
      <c r="CZ87" s="5">
        <v>-8.3513698000000005</v>
      </c>
      <c r="DA87" s="6">
        <v>-1.4973529000000001</v>
      </c>
      <c r="DB87" s="5">
        <v>-8.416582</v>
      </c>
      <c r="DC87" s="6">
        <v>-1.5772280000000001</v>
      </c>
      <c r="DD87" s="5">
        <v>-8.4872429999999994</v>
      </c>
      <c r="DE87" s="6">
        <v>-1.6475139999999999</v>
      </c>
      <c r="DF87" s="5">
        <v>-8.2063936999999996</v>
      </c>
      <c r="DG87" s="6">
        <v>-1.3990948000000001</v>
      </c>
      <c r="DH87" s="5">
        <v>-9.0738140000000005</v>
      </c>
      <c r="DI87" s="6">
        <v>-1.601399</v>
      </c>
      <c r="DJ87" s="5">
        <v>-8.7396442000000008</v>
      </c>
      <c r="DK87" s="6">
        <v>-1.5236539</v>
      </c>
      <c r="DL87" s="5">
        <v>-8.6987430000000003</v>
      </c>
      <c r="DM87" s="6">
        <v>-1.358528</v>
      </c>
      <c r="DN87" s="5">
        <v>-8.4880410000000008</v>
      </c>
      <c r="DO87" s="6">
        <v>-1.1230628</v>
      </c>
      <c r="DP87" s="5">
        <v>-7.899146</v>
      </c>
      <c r="DQ87" s="6">
        <v>-1.4914514000000001</v>
      </c>
      <c r="DR87" s="5">
        <v>-8.2176690000000008</v>
      </c>
      <c r="DS87" s="6">
        <v>-1.504724</v>
      </c>
      <c r="DT87" s="5">
        <v>-8.2030712000000001</v>
      </c>
      <c r="DU87" s="6">
        <v>-1.5712980999999999</v>
      </c>
      <c r="DV87" s="5">
        <v>-8.0816327000000001</v>
      </c>
      <c r="DW87" s="6">
        <v>-1.7153152</v>
      </c>
      <c r="DX87" s="5">
        <v>-8.2645459999999993</v>
      </c>
      <c r="DY87" s="6">
        <v>-1.4296230000000001</v>
      </c>
      <c r="DZ87" s="5">
        <v>-8.3705739999999995</v>
      </c>
      <c r="EA87" s="6">
        <v>-1.443643</v>
      </c>
      <c r="EB87" s="5">
        <v>-8.1542399999999997</v>
      </c>
      <c r="EC87" s="6">
        <v>-1.478809</v>
      </c>
      <c r="ED87" s="5">
        <v>-8.5698729999999994</v>
      </c>
      <c r="EE87" s="6">
        <v>-1.647775</v>
      </c>
      <c r="EF87" s="5">
        <v>-8.4747350000000008</v>
      </c>
      <c r="EG87" s="6">
        <v>-1.570206</v>
      </c>
      <c r="EH87" s="5">
        <v>-8.0809485999999993</v>
      </c>
      <c r="EI87" s="6">
        <v>-1.4987767999999999</v>
      </c>
      <c r="EJ87" s="5">
        <v>-9.1474770999999997</v>
      </c>
      <c r="EK87" s="6">
        <v>-1.6509868999999999</v>
      </c>
      <c r="EL87" s="5">
        <v>-8.0092490000000005</v>
      </c>
      <c r="EM87" s="6">
        <v>-1.5583670000000001</v>
      </c>
      <c r="EN87" s="5">
        <v>-8.3787860999999992</v>
      </c>
      <c r="EO87" s="6">
        <v>-1.5161049</v>
      </c>
      <c r="EP87" s="5">
        <v>-8.0371366999999996</v>
      </c>
      <c r="EQ87" s="6">
        <v>-1.4430288</v>
      </c>
      <c r="ER87" s="5">
        <v>-8.3357910000000004</v>
      </c>
      <c r="ES87" s="6">
        <v>-1.6188910999999999</v>
      </c>
      <c r="ET87" s="5">
        <v>-8.1176929999999992</v>
      </c>
      <c r="EU87" s="6">
        <v>-1.629027</v>
      </c>
      <c r="EV87" s="5">
        <v>-8.5636863999999999</v>
      </c>
      <c r="EW87" s="6">
        <v>-1.6974400999999999</v>
      </c>
      <c r="EX87" s="5">
        <v>-8.5879367000000002</v>
      </c>
      <c r="EY87" s="6">
        <v>-1.6574395</v>
      </c>
      <c r="EZ87" s="5">
        <v>-8.3435100000000002</v>
      </c>
      <c r="FA87" s="6">
        <v>-1.496597</v>
      </c>
      <c r="FB87" s="5">
        <v>-9.2214726999999996</v>
      </c>
      <c r="FC87" s="6">
        <v>-1.6348714</v>
      </c>
      <c r="FD87" s="5">
        <v>-8.3524229999999999</v>
      </c>
      <c r="FE87" s="6">
        <v>-1.6681550000000001</v>
      </c>
      <c r="FF87" s="5">
        <v>-8.3965879999999995</v>
      </c>
      <c r="FG87" s="6">
        <v>-1.607464</v>
      </c>
      <c r="FH87" s="5">
        <v>-8.5723699999999994</v>
      </c>
      <c r="FI87" s="6">
        <v>-1.757644</v>
      </c>
      <c r="FJ87" s="5">
        <v>-7.9779</v>
      </c>
      <c r="FK87" s="6">
        <v>-1.414139</v>
      </c>
      <c r="FL87" s="5">
        <v>-8.8037756999999992</v>
      </c>
      <c r="FM87" s="6">
        <v>-1.5202586</v>
      </c>
      <c r="FN87" s="5">
        <v>-8.3867843999999998</v>
      </c>
      <c r="FO87" s="6">
        <v>-1.3798556</v>
      </c>
      <c r="FP87" s="5">
        <v>-8.2616650000000007</v>
      </c>
      <c r="FQ87" s="6">
        <v>-1.7799020000000001</v>
      </c>
      <c r="FR87" s="5">
        <v>-8.0989693999999997</v>
      </c>
      <c r="FS87" s="6">
        <v>-1.5302541000000001</v>
      </c>
      <c r="FT87" s="5">
        <v>-8.85656</v>
      </c>
      <c r="FU87" s="6">
        <v>-1.5029999999999999</v>
      </c>
      <c r="FV87" s="5">
        <v>-8.6855133999999996</v>
      </c>
      <c r="FW87" s="6">
        <v>-1.4818416000000001</v>
      </c>
      <c r="FX87" s="5">
        <v>-8.2680053000000004</v>
      </c>
      <c r="FY87" s="6">
        <v>-1.4293940999999999</v>
      </c>
      <c r="FZ87" s="5">
        <v>-8.5236158</v>
      </c>
      <c r="GA87" s="6">
        <v>-1.6964808</v>
      </c>
      <c r="GB87" s="5">
        <v>-8.1966990000000006</v>
      </c>
      <c r="GC87" s="6">
        <v>-1.4940020000000001</v>
      </c>
      <c r="GD87" s="257">
        <v>-8.367953</v>
      </c>
      <c r="GE87" s="258">
        <v>-1.7017279999999999</v>
      </c>
      <c r="GF87" s="257">
        <v>-8.8188528999999996</v>
      </c>
      <c r="GG87" s="258">
        <v>-1.6557478000000001</v>
      </c>
      <c r="GH87" s="257">
        <v>-8.7199854000000006</v>
      </c>
      <c r="GI87" s="258">
        <v>-1.6057136999999999</v>
      </c>
      <c r="GJ87" s="257">
        <v>-8.3205939999999998</v>
      </c>
      <c r="GK87" s="258">
        <v>-1.58457</v>
      </c>
      <c r="GL87" s="257">
        <v>-8.8050393000000007</v>
      </c>
      <c r="GM87" s="258">
        <v>-1.3643821</v>
      </c>
      <c r="GN87" s="257">
        <v>-8.515981</v>
      </c>
      <c r="GO87" s="258">
        <v>-1.625429</v>
      </c>
      <c r="GP87" s="257">
        <v>-8.6691769999999995</v>
      </c>
      <c r="GQ87" s="258">
        <v>-1.7094210000000001</v>
      </c>
      <c r="GR87" s="257">
        <v>-8.2430129999999995</v>
      </c>
      <c r="GS87" s="258">
        <v>-1.5661689999999999</v>
      </c>
    </row>
    <row r="88" spans="2:201">
      <c r="B88" s="5">
        <v>-8.6333254000000004</v>
      </c>
      <c r="C88" s="6">
        <v>-1.6634563</v>
      </c>
      <c r="D88" s="5">
        <v>-8.1969256999999995</v>
      </c>
      <c r="E88" s="6">
        <v>-1.6557866999999999</v>
      </c>
      <c r="F88" s="5">
        <v>-8.1170749999999998</v>
      </c>
      <c r="G88" s="6">
        <v>-1.972572</v>
      </c>
      <c r="H88" s="5">
        <v>-8.0172401999999998</v>
      </c>
      <c r="I88" s="6">
        <v>-1.7559981</v>
      </c>
      <c r="J88" s="5">
        <v>-8.4389892</v>
      </c>
      <c r="K88" s="6">
        <v>-1.6328826000000001</v>
      </c>
      <c r="L88" s="5">
        <v>-8.2955950000000005</v>
      </c>
      <c r="M88" s="6">
        <v>-1.8084359999999999</v>
      </c>
      <c r="N88" s="5">
        <v>-7.7522209999999996</v>
      </c>
      <c r="O88" s="6">
        <v>-1.8822680000000001</v>
      </c>
      <c r="P88" s="5">
        <v>-7.487978</v>
      </c>
      <c r="Q88" s="6">
        <v>-1.8367199999999999</v>
      </c>
      <c r="R88" s="5">
        <v>-8.3601863000000005</v>
      </c>
      <c r="S88" s="6">
        <v>-1.7302355</v>
      </c>
      <c r="T88" s="5">
        <v>-7.8321458000000002</v>
      </c>
      <c r="U88" s="6">
        <v>-1.6485687</v>
      </c>
      <c r="V88" s="5">
        <v>-8.3588159999999991</v>
      </c>
      <c r="W88" s="6">
        <v>-1.9249499999999999</v>
      </c>
      <c r="X88" s="5">
        <v>-7.8386009999999997</v>
      </c>
      <c r="Y88" s="6">
        <v>-1.480537</v>
      </c>
      <c r="Z88" s="5">
        <v>-8.3226662000000005</v>
      </c>
      <c r="AA88" s="6">
        <v>-1.6315075000000001</v>
      </c>
      <c r="AB88" s="5">
        <v>-7.4819579999999997</v>
      </c>
      <c r="AC88" s="6">
        <v>-1.7240470000000001</v>
      </c>
      <c r="AD88" s="5">
        <v>-8.1672913999999999</v>
      </c>
      <c r="AE88" s="6">
        <v>-1.5810761</v>
      </c>
      <c r="AF88" s="5">
        <v>-8.3431689999999996</v>
      </c>
      <c r="AG88" s="6">
        <v>-1.755889</v>
      </c>
      <c r="AH88" s="5">
        <v>-8.0782950000000007</v>
      </c>
      <c r="AI88" s="6">
        <v>-1.6428529999999999</v>
      </c>
      <c r="AJ88" s="5">
        <v>-7.8423300999999999</v>
      </c>
      <c r="AK88" s="6">
        <v>-1.4428194999999999</v>
      </c>
      <c r="AL88" s="5">
        <v>-8.3079257000000002</v>
      </c>
      <c r="AM88" s="6">
        <v>-1.5281796000000001</v>
      </c>
      <c r="AN88" s="5">
        <v>-8.7795255000000001</v>
      </c>
      <c r="AO88" s="6">
        <v>-1.7468075999999999</v>
      </c>
      <c r="AP88" s="5">
        <v>-8.00793</v>
      </c>
      <c r="AQ88" s="6">
        <v>-1.735876</v>
      </c>
      <c r="AR88" s="5">
        <v>-8.0202639999999992</v>
      </c>
      <c r="AS88" s="6">
        <v>-1.6283019999999999</v>
      </c>
      <c r="AT88" s="5">
        <v>-8.7966540000000002</v>
      </c>
      <c r="AU88" s="6">
        <v>-1.505096</v>
      </c>
      <c r="AV88" s="5">
        <v>-8.4475633999999999</v>
      </c>
      <c r="AW88" s="6">
        <v>-1.6181422999999999</v>
      </c>
      <c r="AX88" s="5">
        <v>-7.8587670000000003</v>
      </c>
      <c r="AY88" s="6">
        <v>-1.7830029999999999</v>
      </c>
      <c r="AZ88" s="5">
        <v>-8.1743036</v>
      </c>
      <c r="BA88" s="6">
        <v>-1.7624671999999999</v>
      </c>
      <c r="BB88" s="5">
        <v>-7.4945497000000003</v>
      </c>
      <c r="BC88" s="6">
        <v>-1.7837741</v>
      </c>
      <c r="BD88" s="5">
        <v>-8.1704659999999993</v>
      </c>
      <c r="BE88" s="6">
        <v>-1.5711310000000001</v>
      </c>
      <c r="BF88" s="5">
        <v>-8.7642982000000007</v>
      </c>
      <c r="BG88" s="6">
        <v>-1.7699705999999999</v>
      </c>
      <c r="BH88" s="5">
        <v>-8.4979230000000001</v>
      </c>
      <c r="BI88" s="6">
        <v>-2.0508869999999999</v>
      </c>
      <c r="BJ88" s="5">
        <v>-8.3732865000000007</v>
      </c>
      <c r="BK88" s="6">
        <v>-1.4388593000000001</v>
      </c>
      <c r="BL88" s="5">
        <v>-7.9682370000000002</v>
      </c>
      <c r="BM88" s="6">
        <v>-1.657305</v>
      </c>
      <c r="BN88" s="5">
        <v>-7.893929</v>
      </c>
      <c r="BO88" s="6">
        <v>-1.934871</v>
      </c>
      <c r="BP88" s="5">
        <v>-8.4148379999999996</v>
      </c>
      <c r="BQ88" s="6">
        <v>-1.7304550000000001</v>
      </c>
      <c r="BR88" s="5">
        <v>-7.7463689999999996</v>
      </c>
      <c r="BS88" s="6">
        <v>-1.5950009999999999</v>
      </c>
      <c r="BT88" s="5">
        <v>-8.314819</v>
      </c>
      <c r="BU88" s="6">
        <v>-1.5952919999999999</v>
      </c>
      <c r="BV88" s="5">
        <v>-8.4708273999999992</v>
      </c>
      <c r="BW88" s="6">
        <v>-1.5785415</v>
      </c>
      <c r="BX88" s="5">
        <v>-7.6860631000000001</v>
      </c>
      <c r="BY88" s="6">
        <v>-1.5107227999999999</v>
      </c>
      <c r="BZ88" s="5">
        <v>-7.7146999999999997</v>
      </c>
      <c r="CA88" s="6">
        <v>-1.940248</v>
      </c>
      <c r="CB88" s="5">
        <v>-8.4371317999999995</v>
      </c>
      <c r="CC88" s="6">
        <v>-1.6448577</v>
      </c>
      <c r="CD88" s="5">
        <v>-8.5394205000000003</v>
      </c>
      <c r="CE88" s="6">
        <v>-1.7164710000000001</v>
      </c>
      <c r="CF88" s="5">
        <v>-8.9138040000000007</v>
      </c>
      <c r="CG88" s="6">
        <v>-1.5884510000000001</v>
      </c>
      <c r="CH88" s="5">
        <v>-8.4431860000000007</v>
      </c>
      <c r="CI88" s="6">
        <v>-1.751627</v>
      </c>
      <c r="CJ88" s="5">
        <v>-8.5211509999999997</v>
      </c>
      <c r="CK88" s="6">
        <v>-1.7923199999999999</v>
      </c>
      <c r="CL88" s="5">
        <v>-7.991943</v>
      </c>
      <c r="CM88" s="6">
        <v>-1.6103890000000001</v>
      </c>
      <c r="CN88" s="5">
        <v>-7.8204690000000001</v>
      </c>
      <c r="CO88" s="6">
        <v>-1.706296</v>
      </c>
      <c r="CP88" s="5">
        <v>-8.3288844999999991</v>
      </c>
      <c r="CQ88" s="6">
        <v>-1.6469640999999999</v>
      </c>
      <c r="CR88" s="5">
        <v>-8.8880029999999994</v>
      </c>
      <c r="CS88" s="6">
        <v>-1.6616960000000001</v>
      </c>
      <c r="CT88" s="5">
        <v>-7.7029800000000002</v>
      </c>
      <c r="CU88" s="6">
        <v>-1.6717975</v>
      </c>
      <c r="CV88" s="5">
        <v>-7.7579324999999999</v>
      </c>
      <c r="CW88" s="6">
        <v>-1.5001736000000001</v>
      </c>
      <c r="CX88" s="5">
        <v>-8.1747651000000001</v>
      </c>
      <c r="CY88" s="6">
        <v>-1.7356912</v>
      </c>
      <c r="CZ88" s="5">
        <v>-8.2669142999999998</v>
      </c>
      <c r="DA88" s="6">
        <v>-1.8510625999999999</v>
      </c>
      <c r="DB88" s="5">
        <v>-8.1072550000000003</v>
      </c>
      <c r="DC88" s="6">
        <v>-1.6351089999999999</v>
      </c>
      <c r="DD88" s="5">
        <v>-8.0871259999999996</v>
      </c>
      <c r="DE88" s="6">
        <v>-1.7664219999999999</v>
      </c>
      <c r="DF88" s="5">
        <v>-7.9982914000000003</v>
      </c>
      <c r="DG88" s="6">
        <v>-1.645947</v>
      </c>
      <c r="DH88" s="5">
        <v>-8.6467849999999995</v>
      </c>
      <c r="DI88" s="6">
        <v>-1.6012500000000001</v>
      </c>
      <c r="DJ88" s="5">
        <v>-8.436356</v>
      </c>
      <c r="DK88" s="6">
        <v>-1.6457736000000001</v>
      </c>
      <c r="DL88" s="5">
        <v>-8.4283830000000002</v>
      </c>
      <c r="DM88" s="6">
        <v>-1.7527440000000001</v>
      </c>
      <c r="DN88" s="5">
        <v>-8.1402949000000007</v>
      </c>
      <c r="DO88" s="6">
        <v>-1.4437248</v>
      </c>
      <c r="DP88" s="5">
        <v>-7.7072383999999996</v>
      </c>
      <c r="DQ88" s="6">
        <v>-1.6741191</v>
      </c>
      <c r="DR88" s="5">
        <v>-8.1660149999999998</v>
      </c>
      <c r="DS88" s="6">
        <v>-1.6827559999999999</v>
      </c>
      <c r="DT88" s="5">
        <v>-7.9316316999999996</v>
      </c>
      <c r="DU88" s="6">
        <v>-1.7070799000000001</v>
      </c>
      <c r="DV88" s="5">
        <v>-7.9582515999999996</v>
      </c>
      <c r="DW88" s="6">
        <v>-1.8024089000000001</v>
      </c>
      <c r="DX88" s="5">
        <v>-8.0493190000000006</v>
      </c>
      <c r="DY88" s="6">
        <v>-1.675081</v>
      </c>
      <c r="DZ88" s="5">
        <v>-7.9877929999999999</v>
      </c>
      <c r="EA88" s="6">
        <v>-1.726712</v>
      </c>
      <c r="EB88" s="5">
        <v>-7.8261469999999997</v>
      </c>
      <c r="EC88" s="6">
        <v>-1.691624</v>
      </c>
      <c r="ED88" s="5">
        <v>-8.1610200000000006</v>
      </c>
      <c r="EE88" s="6">
        <v>-1.6322220000000001</v>
      </c>
      <c r="EF88" s="5">
        <v>-8.3790969999999998</v>
      </c>
      <c r="EG88" s="6">
        <v>-1.9441109999999999</v>
      </c>
      <c r="EH88" s="5">
        <v>-7.6195329999999997</v>
      </c>
      <c r="EI88" s="6">
        <v>-1.644927</v>
      </c>
      <c r="EJ88" s="5">
        <v>-8.8012367000000005</v>
      </c>
      <c r="EK88" s="6">
        <v>-1.6977591999999999</v>
      </c>
      <c r="EL88" s="5">
        <v>-7.8962269999999997</v>
      </c>
      <c r="EM88" s="6">
        <v>-1.6065469999999999</v>
      </c>
      <c r="EN88" s="5">
        <v>-8.0087153000000004</v>
      </c>
      <c r="EO88" s="6">
        <v>-1.7609412</v>
      </c>
      <c r="EP88" s="5">
        <v>-7.7143081999999996</v>
      </c>
      <c r="EQ88" s="6">
        <v>-1.7710303999999999</v>
      </c>
      <c r="ER88" s="5">
        <v>-7.8262105999999996</v>
      </c>
      <c r="ES88" s="6">
        <v>-1.6297028</v>
      </c>
      <c r="ET88" s="5">
        <v>-7.7805910000000003</v>
      </c>
      <c r="EU88" s="6">
        <v>-1.782805</v>
      </c>
      <c r="EV88" s="5">
        <v>-8.1658787999999998</v>
      </c>
      <c r="EW88" s="6">
        <v>-1.6291161999999999</v>
      </c>
      <c r="EX88" s="5">
        <v>-8.4908906999999996</v>
      </c>
      <c r="EY88" s="6">
        <v>-1.6661575</v>
      </c>
      <c r="EZ88" s="5">
        <v>-8.0419970000000003</v>
      </c>
      <c r="FA88" s="6">
        <v>-1.6097140000000001</v>
      </c>
      <c r="FB88" s="5">
        <v>-9.0181935000000006</v>
      </c>
      <c r="FC88" s="6">
        <v>-1.653362</v>
      </c>
      <c r="FD88" s="5">
        <v>-7.8524459999999996</v>
      </c>
      <c r="FE88" s="6">
        <v>-1.620566</v>
      </c>
      <c r="FF88" s="5">
        <v>-7.981528</v>
      </c>
      <c r="FG88" s="6">
        <v>-1.7429870000000001</v>
      </c>
      <c r="FH88" s="5">
        <v>-8.4253579999999992</v>
      </c>
      <c r="FI88" s="6">
        <v>-1.809102</v>
      </c>
      <c r="FJ88" s="5">
        <v>-7.745768</v>
      </c>
      <c r="FK88" s="6">
        <v>-1.839804</v>
      </c>
      <c r="FL88" s="5">
        <v>-8.4411132999999996</v>
      </c>
      <c r="FM88" s="6">
        <v>-1.6234876</v>
      </c>
      <c r="FN88" s="5">
        <v>-8.0264860999999996</v>
      </c>
      <c r="FO88" s="6">
        <v>-1.5948089000000001</v>
      </c>
      <c r="FP88" s="5">
        <v>-7.8724400000000001</v>
      </c>
      <c r="FQ88" s="6">
        <v>-1.889364</v>
      </c>
      <c r="FR88" s="5">
        <v>-7.8090409999999997</v>
      </c>
      <c r="FS88" s="6">
        <v>-1.3646109</v>
      </c>
      <c r="FT88" s="5">
        <v>-8.6467779999999994</v>
      </c>
      <c r="FU88" s="6">
        <v>-1.5618320000000001</v>
      </c>
      <c r="FV88" s="5">
        <v>-8.4301904000000007</v>
      </c>
      <c r="FW88" s="6">
        <v>-1.5656143</v>
      </c>
      <c r="FX88" s="5">
        <v>-8.1652731999999997</v>
      </c>
      <c r="FY88" s="6">
        <v>-1.6125609999999999</v>
      </c>
      <c r="FZ88" s="5">
        <v>-8.0226489999999995</v>
      </c>
      <c r="GA88" s="6">
        <v>-1.4621776</v>
      </c>
      <c r="GB88" s="5">
        <v>-7.7265280000000001</v>
      </c>
      <c r="GC88" s="6">
        <v>-1.6310469999999999</v>
      </c>
      <c r="GD88" s="257">
        <v>-8.1127179999999992</v>
      </c>
      <c r="GE88" s="258">
        <v>-1.758095</v>
      </c>
      <c r="GF88" s="257">
        <v>-8.5166789999999999</v>
      </c>
      <c r="GG88" s="258">
        <v>-1.6358876</v>
      </c>
      <c r="GH88" s="257">
        <v>-8.2435837000000003</v>
      </c>
      <c r="GI88" s="258">
        <v>-1.8168043</v>
      </c>
      <c r="GJ88" s="257">
        <v>-8.1226739999999999</v>
      </c>
      <c r="GK88" s="258">
        <v>-1.7888269999999999</v>
      </c>
      <c r="GL88" s="257">
        <v>-8.7273879000000001</v>
      </c>
      <c r="GM88" s="258">
        <v>-1.6066977</v>
      </c>
      <c r="GN88" s="257">
        <v>-7.9583890000000004</v>
      </c>
      <c r="GO88" s="258">
        <v>-1.748189</v>
      </c>
      <c r="GP88" s="257">
        <v>-8.2335080000000005</v>
      </c>
      <c r="GQ88" s="258">
        <v>-1.8753880000000001</v>
      </c>
      <c r="GR88" s="257">
        <v>-7.6960360000000003</v>
      </c>
      <c r="GS88" s="258">
        <v>-1.847086</v>
      </c>
    </row>
    <row r="89" spans="2:201">
      <c r="B89" s="5">
        <v>-8.7410121000000007</v>
      </c>
      <c r="C89" s="6">
        <v>-1.4597131000000001</v>
      </c>
      <c r="D89" s="5">
        <v>-8.4317200000000003</v>
      </c>
      <c r="E89" s="6">
        <v>-1.4728680000000001</v>
      </c>
      <c r="F89" s="5">
        <v>-8.0682419999999997</v>
      </c>
      <c r="G89" s="6">
        <v>-1.662269</v>
      </c>
      <c r="H89" s="5">
        <v>-8.3315639000000008</v>
      </c>
      <c r="I89" s="6">
        <v>-1.4239518</v>
      </c>
      <c r="J89" s="5">
        <v>-8.5291218000000004</v>
      </c>
      <c r="K89" s="6">
        <v>-1.4451181</v>
      </c>
      <c r="L89" s="5">
        <v>-8.5194460000000003</v>
      </c>
      <c r="M89" s="6">
        <v>-1.542799</v>
      </c>
      <c r="N89" s="5">
        <v>-8.0557569999999998</v>
      </c>
      <c r="O89" s="6">
        <v>-1.718969</v>
      </c>
      <c r="P89" s="5">
        <v>-7.6785459999999999</v>
      </c>
      <c r="Q89" s="6">
        <v>-1.527625</v>
      </c>
      <c r="R89" s="5">
        <v>-8.5729623999999998</v>
      </c>
      <c r="S89" s="6">
        <v>-1.6419157</v>
      </c>
      <c r="T89" s="5">
        <v>-8.1652553000000001</v>
      </c>
      <c r="U89" s="6">
        <v>-1.6268138000000001</v>
      </c>
      <c r="V89" s="5">
        <v>-8.5700909999999997</v>
      </c>
      <c r="W89" s="6">
        <v>-1.5606549999999999</v>
      </c>
      <c r="X89" s="5">
        <v>-8.0782500000000006</v>
      </c>
      <c r="Y89" s="6">
        <v>-1.3500270000000001</v>
      </c>
      <c r="Z89" s="5">
        <v>-8.4028962000000007</v>
      </c>
      <c r="AA89" s="6">
        <v>-1.6763505999999999</v>
      </c>
      <c r="AB89" s="5">
        <v>-7.6142200000000004</v>
      </c>
      <c r="AC89" s="6">
        <v>-1.575175</v>
      </c>
      <c r="AD89" s="5">
        <v>-8.5397792999999993</v>
      </c>
      <c r="AE89" s="6">
        <v>-1.4048718</v>
      </c>
      <c r="AF89" s="5">
        <v>-8.7400129999999994</v>
      </c>
      <c r="AG89" s="6">
        <v>-1.400968</v>
      </c>
      <c r="AH89" s="5">
        <v>-8.2944870000000002</v>
      </c>
      <c r="AI89" s="6">
        <v>-1.5020469999999999</v>
      </c>
      <c r="AJ89" s="5">
        <v>-8.0713796999999996</v>
      </c>
      <c r="AK89" s="6">
        <v>-1.5998505000000001</v>
      </c>
      <c r="AL89" s="5">
        <v>-8.5221531000000006</v>
      </c>
      <c r="AM89" s="6">
        <v>-1.6412089000000001</v>
      </c>
      <c r="AN89" s="5">
        <v>-9.1935044000000001</v>
      </c>
      <c r="AO89" s="6">
        <v>-1.4717933000000001</v>
      </c>
      <c r="AP89" s="5">
        <v>-8.2331819999999993</v>
      </c>
      <c r="AQ89" s="6">
        <v>-1.5746450000000001</v>
      </c>
      <c r="AR89" s="5">
        <v>-8.208831</v>
      </c>
      <c r="AS89" s="6">
        <v>-1.586039</v>
      </c>
      <c r="AT89" s="5">
        <v>-8.9968419999999991</v>
      </c>
      <c r="AU89" s="6">
        <v>-1.367588</v>
      </c>
      <c r="AV89" s="5">
        <v>-8.4808789999999998</v>
      </c>
      <c r="AW89" s="6">
        <v>-1.4058904000000001</v>
      </c>
      <c r="AX89" s="5">
        <v>-8.139329</v>
      </c>
      <c r="AY89" s="6">
        <v>-1.8252699999999999</v>
      </c>
      <c r="AZ89" s="5">
        <v>-8.2963550000000001</v>
      </c>
      <c r="BA89" s="6">
        <v>-1.4495513</v>
      </c>
      <c r="BB89" s="5">
        <v>-7.6821462</v>
      </c>
      <c r="BC89" s="6">
        <v>-1.3839615000000001</v>
      </c>
      <c r="BD89" s="5">
        <v>-8.3809749999999994</v>
      </c>
      <c r="BE89" s="6">
        <v>-1.5233939999999999</v>
      </c>
      <c r="BF89" s="5">
        <v>-8.8782840000000007</v>
      </c>
      <c r="BG89" s="6">
        <v>-1.5223523000000001</v>
      </c>
      <c r="BH89" s="5">
        <v>-8.7918339999999997</v>
      </c>
      <c r="BI89" s="6">
        <v>-1.6806829999999999</v>
      </c>
      <c r="BJ89" s="5">
        <v>-8.4291266999999994</v>
      </c>
      <c r="BK89" s="6">
        <v>-1.4250497</v>
      </c>
      <c r="BL89" s="5">
        <v>-8.4277350000000002</v>
      </c>
      <c r="BM89" s="6">
        <v>-1.610384</v>
      </c>
      <c r="BN89" s="5">
        <v>-8.2382810000000006</v>
      </c>
      <c r="BO89" s="6">
        <v>-1.450707</v>
      </c>
      <c r="BP89" s="5">
        <v>-8.3597979999999996</v>
      </c>
      <c r="BQ89" s="6">
        <v>-1.549822</v>
      </c>
      <c r="BR89" s="5">
        <v>-7.8462769999999997</v>
      </c>
      <c r="BS89" s="6">
        <v>-1.5171380000000001</v>
      </c>
      <c r="BT89" s="5">
        <v>-8.5219299999999993</v>
      </c>
      <c r="BU89" s="6">
        <v>-1.5192490000000001</v>
      </c>
      <c r="BV89" s="5">
        <v>-8.3965314000000006</v>
      </c>
      <c r="BW89" s="6">
        <v>-1.4394845000000001</v>
      </c>
      <c r="BX89" s="5">
        <v>-7.7647136999999997</v>
      </c>
      <c r="BY89" s="6">
        <v>-1.4003995</v>
      </c>
      <c r="BZ89" s="5">
        <v>-8.0075570000000003</v>
      </c>
      <c r="CA89" s="6">
        <v>-1.8163130000000001</v>
      </c>
      <c r="CB89" s="5">
        <v>-8.4844471000000006</v>
      </c>
      <c r="CC89" s="6">
        <v>-1.452939</v>
      </c>
      <c r="CD89" s="5">
        <v>-8.7688983</v>
      </c>
      <c r="CE89" s="6">
        <v>-1.5371201000000001</v>
      </c>
      <c r="CF89" s="5">
        <v>-8.78979</v>
      </c>
      <c r="CG89" s="6">
        <v>-1.35361</v>
      </c>
      <c r="CH89" s="5">
        <v>-8.6398039999999998</v>
      </c>
      <c r="CI89" s="6">
        <v>-1.638015</v>
      </c>
      <c r="CJ89" s="5">
        <v>-8.6821280000000005</v>
      </c>
      <c r="CK89" s="6">
        <v>-1.3633789999999999</v>
      </c>
      <c r="CL89" s="5">
        <v>-8.3191799999999994</v>
      </c>
      <c r="CM89" s="6">
        <v>-1.714337</v>
      </c>
      <c r="CN89" s="5">
        <v>-7.988067</v>
      </c>
      <c r="CO89" s="6">
        <v>-1.4627129999999999</v>
      </c>
      <c r="CP89" s="5">
        <v>-8.3411600000000004</v>
      </c>
      <c r="CQ89" s="6">
        <v>-1.4699161999999999</v>
      </c>
      <c r="CR89" s="5">
        <v>-8.9416189999999993</v>
      </c>
      <c r="CS89" s="6">
        <v>-1.5541670000000001</v>
      </c>
      <c r="CT89" s="5">
        <v>-7.9254528000000004</v>
      </c>
      <c r="CU89" s="6">
        <v>-1.5765982999999999</v>
      </c>
      <c r="CV89" s="5">
        <v>-7.9351716999999997</v>
      </c>
      <c r="CW89" s="6">
        <v>-1.4153963000000001</v>
      </c>
      <c r="CX89" s="5">
        <v>-8.4695250000000009</v>
      </c>
      <c r="CY89" s="6">
        <v>-1.5485693</v>
      </c>
      <c r="CZ89" s="5">
        <v>-8.4710985999999995</v>
      </c>
      <c r="DA89" s="6">
        <v>-1.3545303</v>
      </c>
      <c r="DB89" s="5">
        <v>-8.4038850000000007</v>
      </c>
      <c r="DC89" s="6">
        <v>-1.4108309999999999</v>
      </c>
      <c r="DD89" s="5">
        <v>-8.7458229999999997</v>
      </c>
      <c r="DE89" s="6">
        <v>-1.649273</v>
      </c>
      <c r="DF89" s="5">
        <v>-8.1497165999999996</v>
      </c>
      <c r="DG89" s="6">
        <v>-1.6902991999999999</v>
      </c>
      <c r="DH89" s="5">
        <v>-8.6542619999999992</v>
      </c>
      <c r="DI89" s="6">
        <v>-1.704772</v>
      </c>
      <c r="DJ89" s="5">
        <v>-8.4844825999999998</v>
      </c>
      <c r="DK89" s="6">
        <v>-1.5364007</v>
      </c>
      <c r="DL89" s="5">
        <v>-8.3039889999999996</v>
      </c>
      <c r="DM89" s="6">
        <v>-1.5533399999999999</v>
      </c>
      <c r="DN89" s="5">
        <v>-8.5428049000000001</v>
      </c>
      <c r="DO89" s="6">
        <v>-1.1295500000000001</v>
      </c>
      <c r="DP89" s="5">
        <v>-7.8125185000000004</v>
      </c>
      <c r="DQ89" s="6">
        <v>-1.5355955999999999</v>
      </c>
      <c r="DR89" s="5">
        <v>-8.269679</v>
      </c>
      <c r="DS89" s="6">
        <v>-1.5409280000000001</v>
      </c>
      <c r="DT89" s="5">
        <v>-8.3160547000000005</v>
      </c>
      <c r="DU89" s="6">
        <v>-1.6781094000000001</v>
      </c>
      <c r="DV89" s="5">
        <v>-7.9555271999999997</v>
      </c>
      <c r="DW89" s="6">
        <v>-1.6451036000000001</v>
      </c>
      <c r="DX89" s="5">
        <v>-8.1637269999999997</v>
      </c>
      <c r="DY89" s="6">
        <v>-1.466267</v>
      </c>
      <c r="DZ89" s="5">
        <v>-8.1336519999999997</v>
      </c>
      <c r="EA89" s="6">
        <v>-1.4782230000000001</v>
      </c>
      <c r="EB89" s="5">
        <v>-8.1273680000000006</v>
      </c>
      <c r="EC89" s="6">
        <v>-1.4212320000000001</v>
      </c>
      <c r="ED89" s="5">
        <v>-8.3403650000000003</v>
      </c>
      <c r="EE89" s="6">
        <v>-1.582157</v>
      </c>
      <c r="EF89" s="5">
        <v>-8.4669430000000006</v>
      </c>
      <c r="EG89" s="6">
        <v>-1.5949990000000001</v>
      </c>
      <c r="EH89" s="5">
        <v>-8.1185632000000005</v>
      </c>
      <c r="EI89" s="6">
        <v>-1.5657821000000001</v>
      </c>
      <c r="EJ89" s="5">
        <v>-8.7529050000000002</v>
      </c>
      <c r="EK89" s="6">
        <v>-1.6196609</v>
      </c>
      <c r="EL89" s="5">
        <v>-8.0837479999999999</v>
      </c>
      <c r="EM89" s="6">
        <v>-1.5063139999999999</v>
      </c>
      <c r="EN89" s="5">
        <v>-8.5158644999999993</v>
      </c>
      <c r="EO89" s="6">
        <v>-1.5842400000000001</v>
      </c>
      <c r="EP89" s="5">
        <v>-7.8240372000000002</v>
      </c>
      <c r="EQ89" s="6">
        <v>-1.613157</v>
      </c>
      <c r="ER89" s="5">
        <v>-8.0795837000000006</v>
      </c>
      <c r="ES89" s="6">
        <v>-1.4874729</v>
      </c>
      <c r="ET89" s="5">
        <v>-8.2780020000000007</v>
      </c>
      <c r="EU89" s="6">
        <v>-1.510116</v>
      </c>
      <c r="EV89" s="5">
        <v>-8.4167965000000002</v>
      </c>
      <c r="EW89" s="6">
        <v>-1.6834783</v>
      </c>
      <c r="EX89" s="5">
        <v>-8.7524879999999996</v>
      </c>
      <c r="EY89" s="6">
        <v>-1.4569666999999999</v>
      </c>
      <c r="EZ89" s="5">
        <v>-8.4653039999999997</v>
      </c>
      <c r="FA89" s="6">
        <v>-1.476156</v>
      </c>
      <c r="FB89" s="5">
        <v>-8.8507508999999995</v>
      </c>
      <c r="FC89" s="6">
        <v>-1.5055076000000001</v>
      </c>
      <c r="FD89" s="5">
        <v>-8.2006460000000008</v>
      </c>
      <c r="FE89" s="6">
        <v>-1.461357</v>
      </c>
      <c r="FF89" s="5">
        <v>-8.524044</v>
      </c>
      <c r="FG89" s="6">
        <v>-1.542384</v>
      </c>
      <c r="FH89" s="5">
        <v>-8.7727520000000005</v>
      </c>
      <c r="FI89" s="6">
        <v>-1.5939719999999999</v>
      </c>
      <c r="FJ89" s="5">
        <v>-7.8535370000000002</v>
      </c>
      <c r="FK89" s="6">
        <v>-1.4850410000000001</v>
      </c>
      <c r="FL89" s="5">
        <v>-8.5953043999999998</v>
      </c>
      <c r="FM89" s="6">
        <v>-1.6104284</v>
      </c>
      <c r="FN89" s="5">
        <v>-8.3955812999999999</v>
      </c>
      <c r="FO89" s="6">
        <v>-1.5053133000000001</v>
      </c>
      <c r="FP89" s="5">
        <v>-8.3087040000000005</v>
      </c>
      <c r="FQ89" s="6">
        <v>-1.768824</v>
      </c>
      <c r="FR89" s="5">
        <v>-8.0141159999999996</v>
      </c>
      <c r="FS89" s="6">
        <v>-1.4678066000000001</v>
      </c>
      <c r="FT89" s="5">
        <v>-8.843178</v>
      </c>
      <c r="FU89" s="6">
        <v>-1.519056</v>
      </c>
      <c r="FV89" s="5">
        <v>-8.4823026000000006</v>
      </c>
      <c r="FW89" s="6">
        <v>-1.6081654000000001</v>
      </c>
      <c r="FX89" s="5">
        <v>-8.3212217000000006</v>
      </c>
      <c r="FY89" s="6">
        <v>-1.5314426999999999</v>
      </c>
      <c r="FZ89" s="5">
        <v>-8.1740154</v>
      </c>
      <c r="GA89" s="6">
        <v>-1.3318122999999999</v>
      </c>
      <c r="GB89" s="5">
        <v>-7.8640610000000004</v>
      </c>
      <c r="GC89" s="6">
        <v>-1.644954</v>
      </c>
      <c r="GD89" s="257">
        <v>-8.3277339999999995</v>
      </c>
      <c r="GE89" s="258">
        <v>-1.549879</v>
      </c>
      <c r="GF89" s="257">
        <v>-8.5498528</v>
      </c>
      <c r="GG89" s="258">
        <v>-1.4387030000000001</v>
      </c>
      <c r="GH89" s="257">
        <v>-8.6238769000000008</v>
      </c>
      <c r="GI89" s="258">
        <v>-1.5528521</v>
      </c>
      <c r="GJ89" s="257">
        <v>-8.31236</v>
      </c>
      <c r="GK89" s="258">
        <v>-1.672301</v>
      </c>
      <c r="GL89" s="257">
        <v>-8.7896526999999995</v>
      </c>
      <c r="GM89" s="258">
        <v>-1.449811</v>
      </c>
      <c r="GN89" s="257">
        <v>-8.2178660000000008</v>
      </c>
      <c r="GO89" s="258">
        <v>-1.545903</v>
      </c>
      <c r="GP89" s="257">
        <v>-8.5933759999999992</v>
      </c>
      <c r="GQ89" s="258">
        <v>-1.5175129999999999</v>
      </c>
      <c r="GR89" s="257">
        <v>-8.1433440000000008</v>
      </c>
      <c r="GS89" s="258">
        <v>-1.7609159999999999</v>
      </c>
    </row>
    <row r="90" spans="2:201">
      <c r="B90" s="5">
        <v>-8.7944834000000007</v>
      </c>
      <c r="C90" s="6">
        <v>-1.5403587999999999</v>
      </c>
      <c r="D90" s="5">
        <v>-8.3223766000000001</v>
      </c>
      <c r="E90" s="6">
        <v>-1.4948177</v>
      </c>
      <c r="F90" s="5">
        <v>-8.2695629999999998</v>
      </c>
      <c r="G90" s="6">
        <v>-1.755627</v>
      </c>
      <c r="H90" s="5">
        <v>-8.1517444999999995</v>
      </c>
      <c r="I90" s="6">
        <v>-1.5456889</v>
      </c>
      <c r="J90" s="5">
        <v>-8.4028524999999998</v>
      </c>
      <c r="K90" s="6">
        <v>-1.5170774</v>
      </c>
      <c r="L90" s="5">
        <v>-8.7021999999999995</v>
      </c>
      <c r="M90" s="6">
        <v>-1.5662720000000001</v>
      </c>
      <c r="N90" s="5">
        <v>-8.0741449999999997</v>
      </c>
      <c r="O90" s="6">
        <v>-1.711222</v>
      </c>
      <c r="P90" s="5">
        <v>-7.7197909999999998</v>
      </c>
      <c r="Q90" s="6">
        <v>-1.8478000000000001</v>
      </c>
      <c r="R90" s="5">
        <v>-8.4019204999999992</v>
      </c>
      <c r="S90" s="6">
        <v>-1.6661851999999999</v>
      </c>
      <c r="T90" s="5">
        <v>-8.1820290999999994</v>
      </c>
      <c r="U90" s="6">
        <v>-1.5792142</v>
      </c>
      <c r="V90" s="5">
        <v>-8.4975590000000008</v>
      </c>
      <c r="W90" s="6">
        <v>-1.8042009999999999</v>
      </c>
      <c r="X90" s="5">
        <v>-8.2312200000000004</v>
      </c>
      <c r="Y90" s="6">
        <v>-1.4769669999999999</v>
      </c>
      <c r="Z90" s="5">
        <v>-8.3774384000000008</v>
      </c>
      <c r="AA90" s="6">
        <v>-1.5698611</v>
      </c>
      <c r="AB90" s="5">
        <v>-7.7912790000000003</v>
      </c>
      <c r="AC90" s="6">
        <v>-1.653381</v>
      </c>
      <c r="AD90" s="5">
        <v>-8.7936437000000005</v>
      </c>
      <c r="AE90" s="6">
        <v>-1.5952394000000001</v>
      </c>
      <c r="AF90" s="5">
        <v>-8.7148620000000001</v>
      </c>
      <c r="AG90" s="6">
        <v>-1.510616</v>
      </c>
      <c r="AH90" s="5">
        <v>-8.4712440000000004</v>
      </c>
      <c r="AI90" s="6">
        <v>-1.40594</v>
      </c>
      <c r="AJ90" s="5">
        <v>-7.8893776000000004</v>
      </c>
      <c r="AK90" s="6">
        <v>-1.6748957</v>
      </c>
      <c r="AL90" s="5">
        <v>-8.4783524000000003</v>
      </c>
      <c r="AM90" s="6">
        <v>-1.3959332</v>
      </c>
      <c r="AN90" s="5">
        <v>-9.0437936000000008</v>
      </c>
      <c r="AO90" s="6">
        <v>-1.498203</v>
      </c>
      <c r="AP90" s="5">
        <v>-8.1400769999999998</v>
      </c>
      <c r="AQ90" s="6">
        <v>-1.8642240000000001</v>
      </c>
      <c r="AR90" s="5">
        <v>-8.3665269999999996</v>
      </c>
      <c r="AS90" s="6">
        <v>-1.4858830000000001</v>
      </c>
      <c r="AT90" s="5">
        <v>-9.0307410000000008</v>
      </c>
      <c r="AU90" s="6">
        <v>-1.4498580000000001</v>
      </c>
      <c r="AV90" s="5">
        <v>-8.3963874000000001</v>
      </c>
      <c r="AW90" s="6">
        <v>-1.5533568</v>
      </c>
      <c r="AX90" s="5">
        <v>-8.0616479999999999</v>
      </c>
      <c r="AY90" s="6">
        <v>-1.8962699999999999</v>
      </c>
      <c r="AZ90" s="5">
        <v>-8.4159594000000002</v>
      </c>
      <c r="BA90" s="6">
        <v>-1.5869152</v>
      </c>
      <c r="BB90" s="5">
        <v>-7.8247209</v>
      </c>
      <c r="BC90" s="6">
        <v>-1.5484292</v>
      </c>
      <c r="BD90" s="5">
        <v>-8.4244409999999998</v>
      </c>
      <c r="BE90" s="6">
        <v>-1.642925</v>
      </c>
      <c r="BF90" s="5">
        <v>-8.5699620999999997</v>
      </c>
      <c r="BG90" s="6">
        <v>-1.700205</v>
      </c>
      <c r="BH90" s="5">
        <v>-8.8928270000000005</v>
      </c>
      <c r="BI90" s="6">
        <v>-1.7040649999999999</v>
      </c>
      <c r="BJ90" s="5">
        <v>-8.6463880999999994</v>
      </c>
      <c r="BK90" s="6">
        <v>-1.6747345</v>
      </c>
      <c r="BL90" s="5">
        <v>-8.4556579999999997</v>
      </c>
      <c r="BM90" s="6">
        <v>-1.4209959999999999</v>
      </c>
      <c r="BN90" s="5">
        <v>-8.1774690000000003</v>
      </c>
      <c r="BO90" s="6">
        <v>-1.600266</v>
      </c>
      <c r="BP90" s="5">
        <v>-8.2136329999999997</v>
      </c>
      <c r="BQ90" s="6">
        <v>-1.540594</v>
      </c>
      <c r="BR90" s="5">
        <v>-7.8706519999999998</v>
      </c>
      <c r="BS90" s="6">
        <v>-1.598727</v>
      </c>
      <c r="BT90" s="5">
        <v>-8.8390660000000008</v>
      </c>
      <c r="BU90" s="6">
        <v>-1.56928</v>
      </c>
      <c r="BV90" s="5">
        <v>-8.2892837000000004</v>
      </c>
      <c r="BW90" s="6">
        <v>-1.7523721000000001</v>
      </c>
      <c r="BX90" s="5">
        <v>-7.8038233000000004</v>
      </c>
      <c r="BY90" s="6">
        <v>-1.3573318999999999</v>
      </c>
      <c r="BZ90" s="5">
        <v>-8.0852979999999999</v>
      </c>
      <c r="CA90" s="6">
        <v>-1.6409009999999999</v>
      </c>
      <c r="CB90" s="5">
        <v>-8.4084012999999995</v>
      </c>
      <c r="CC90" s="6">
        <v>-1.2178051999999999</v>
      </c>
      <c r="CD90" s="5">
        <v>-8.9821229999999996</v>
      </c>
      <c r="CE90" s="6">
        <v>-1.6186678999999999</v>
      </c>
      <c r="CF90" s="5">
        <v>-8.6379560000000009</v>
      </c>
      <c r="CG90" s="6">
        <v>-1.4632970000000001</v>
      </c>
      <c r="CH90" s="5">
        <v>-8.6484319999999997</v>
      </c>
      <c r="CI90" s="6">
        <v>-1.7241059999999999</v>
      </c>
      <c r="CJ90" s="5">
        <v>-8.6255749999999995</v>
      </c>
      <c r="CK90" s="6">
        <v>-1.7137469999999999</v>
      </c>
      <c r="CL90" s="5">
        <v>-8.3160399999999992</v>
      </c>
      <c r="CM90" s="6">
        <v>-1.7071959999999999</v>
      </c>
      <c r="CN90" s="5">
        <v>-8.098376</v>
      </c>
      <c r="CO90" s="6">
        <v>-1.424131</v>
      </c>
      <c r="CP90" s="5">
        <v>-8.2204327999999993</v>
      </c>
      <c r="CQ90" s="6">
        <v>-1.4667460999999999</v>
      </c>
      <c r="CR90" s="5">
        <v>-8.7212549999999993</v>
      </c>
      <c r="CS90" s="6">
        <v>-1.6623570000000001</v>
      </c>
      <c r="CT90" s="5">
        <v>-7.9493311999999996</v>
      </c>
      <c r="CU90" s="6">
        <v>-1.5715106999999999</v>
      </c>
      <c r="CV90" s="5">
        <v>-7.9781388</v>
      </c>
      <c r="CW90" s="6">
        <v>-1.4618302000000001</v>
      </c>
      <c r="CX90" s="5">
        <v>-8.356719</v>
      </c>
      <c r="CY90" s="6">
        <v>-1.5695745000000001</v>
      </c>
      <c r="CZ90" s="5">
        <v>-8.2582590000000007</v>
      </c>
      <c r="DA90" s="6">
        <v>-1.4691137999999999</v>
      </c>
      <c r="DB90" s="5">
        <v>-8.5413979999999992</v>
      </c>
      <c r="DC90" s="6">
        <v>-1.5723720000000001</v>
      </c>
      <c r="DD90" s="5">
        <v>-8.5523860000000003</v>
      </c>
      <c r="DE90" s="6">
        <v>-1.734067</v>
      </c>
      <c r="DF90" s="5">
        <v>-7.9205667000000002</v>
      </c>
      <c r="DG90" s="6">
        <v>-1.7894285000000001</v>
      </c>
      <c r="DH90" s="5">
        <v>-8.7147590000000008</v>
      </c>
      <c r="DI90" s="6">
        <v>-1.6030709999999999</v>
      </c>
      <c r="DJ90" s="5">
        <v>-8.5087524999999999</v>
      </c>
      <c r="DK90" s="6">
        <v>-1.4364509000000001</v>
      </c>
      <c r="DL90" s="5">
        <v>-8.3320410000000003</v>
      </c>
      <c r="DM90" s="6">
        <v>-1.5545420000000001</v>
      </c>
      <c r="DN90" s="5">
        <v>-8.6386356000000006</v>
      </c>
      <c r="DO90" s="6">
        <v>-1.2630355</v>
      </c>
      <c r="DP90" s="5">
        <v>-7.7249777999999996</v>
      </c>
      <c r="DQ90" s="6">
        <v>-1.6816040999999999</v>
      </c>
      <c r="DR90" s="5">
        <v>-8.1014979999999994</v>
      </c>
      <c r="DS90" s="6">
        <v>-1.6671860000000001</v>
      </c>
      <c r="DT90" s="5">
        <v>-8.6649238999999998</v>
      </c>
      <c r="DU90" s="6">
        <v>-1.5781961</v>
      </c>
      <c r="DV90" s="5">
        <v>-7.8317538000000004</v>
      </c>
      <c r="DW90" s="6">
        <v>-1.6690469000000001</v>
      </c>
      <c r="DX90" s="5">
        <v>-7.9916419999999997</v>
      </c>
      <c r="DY90" s="6">
        <v>-1.455039</v>
      </c>
      <c r="DZ90" s="5">
        <v>-8.2222480000000004</v>
      </c>
      <c r="EA90" s="6">
        <v>-1.566927</v>
      </c>
      <c r="EB90" s="5">
        <v>-8.2266849999999998</v>
      </c>
      <c r="EC90" s="6">
        <v>-1.6237200000000001</v>
      </c>
      <c r="ED90" s="5">
        <v>-8.2947179999999996</v>
      </c>
      <c r="EE90" s="6">
        <v>-1.627896</v>
      </c>
      <c r="EF90" s="5">
        <v>-8.6160750000000004</v>
      </c>
      <c r="EG90" s="6">
        <v>-1.7516050000000001</v>
      </c>
      <c r="EH90" s="5">
        <v>-7.9333603999999998</v>
      </c>
      <c r="EI90" s="6">
        <v>-1.6755287999999999</v>
      </c>
      <c r="EJ90" s="5">
        <v>-8.5620647000000005</v>
      </c>
      <c r="EK90" s="6">
        <v>-1.6720089</v>
      </c>
      <c r="EL90" s="5">
        <v>-7.9199330000000003</v>
      </c>
      <c r="EM90" s="6">
        <v>-1.758985</v>
      </c>
      <c r="EN90" s="5">
        <v>-8.5982421000000002</v>
      </c>
      <c r="EO90" s="6">
        <v>-1.6084177</v>
      </c>
      <c r="EP90" s="5">
        <v>-7.8760811999999998</v>
      </c>
      <c r="EQ90" s="6">
        <v>-1.3555626000000001</v>
      </c>
      <c r="ER90" s="5">
        <v>-8.1273625000000003</v>
      </c>
      <c r="ES90" s="6">
        <v>-1.5707306999999999</v>
      </c>
      <c r="ET90" s="5">
        <v>-8.1463420000000006</v>
      </c>
      <c r="EU90" s="6">
        <v>-1.554446</v>
      </c>
      <c r="EV90" s="5">
        <v>-8.3783899999999996</v>
      </c>
      <c r="EW90" s="6">
        <v>-1.6595036999999999</v>
      </c>
      <c r="EX90" s="5">
        <v>-8.7659851</v>
      </c>
      <c r="EY90" s="6">
        <v>-1.6575232</v>
      </c>
      <c r="EZ90" s="5">
        <v>-8.5627329999999997</v>
      </c>
      <c r="FA90" s="6">
        <v>-1.433473</v>
      </c>
      <c r="FB90" s="5">
        <v>-8.8141020999999995</v>
      </c>
      <c r="FC90" s="6">
        <v>-1.5298353</v>
      </c>
      <c r="FD90" s="5">
        <v>-8.084562</v>
      </c>
      <c r="FE90" s="6">
        <v>-1.529466</v>
      </c>
      <c r="FF90" s="5">
        <v>-8.3984670000000001</v>
      </c>
      <c r="FG90" s="6">
        <v>-1.807723</v>
      </c>
      <c r="FH90" s="5">
        <v>-8.8699890000000003</v>
      </c>
      <c r="FI90" s="6">
        <v>-1.808316</v>
      </c>
      <c r="FJ90" s="5">
        <v>-7.8548119999999999</v>
      </c>
      <c r="FK90" s="6">
        <v>-1.818619</v>
      </c>
      <c r="FL90" s="5">
        <v>-8.6689942000000002</v>
      </c>
      <c r="FM90" s="6">
        <v>-1.5294554</v>
      </c>
      <c r="FN90" s="5">
        <v>-8.3754738</v>
      </c>
      <c r="FO90" s="6">
        <v>-1.4974311</v>
      </c>
      <c r="FP90" s="5">
        <v>-8.3465109999999996</v>
      </c>
      <c r="FQ90" s="6">
        <v>-1.784025</v>
      </c>
      <c r="FR90" s="5">
        <v>-7.8900256000000004</v>
      </c>
      <c r="FS90" s="6">
        <v>-1.3654329999999999</v>
      </c>
      <c r="FT90" s="5">
        <v>-8.8613339999999994</v>
      </c>
      <c r="FU90" s="6">
        <v>-1.708663</v>
      </c>
      <c r="FV90" s="5">
        <v>-8.7607168000000009</v>
      </c>
      <c r="FW90" s="6">
        <v>-1.6364036</v>
      </c>
      <c r="FX90" s="5">
        <v>-8.4188424000000008</v>
      </c>
      <c r="FY90" s="6">
        <v>-1.7219304</v>
      </c>
      <c r="FZ90" s="5">
        <v>-8.2258543999999993</v>
      </c>
      <c r="GA90" s="6">
        <v>-1.6121981999999999</v>
      </c>
      <c r="GB90" s="5">
        <v>-7.889621</v>
      </c>
      <c r="GC90" s="6">
        <v>-1.3806909999999999</v>
      </c>
      <c r="GD90" s="257">
        <v>-8.4881200000000003</v>
      </c>
      <c r="GE90" s="258">
        <v>-1.802664</v>
      </c>
      <c r="GF90" s="257">
        <v>-8.4199710999999997</v>
      </c>
      <c r="GG90" s="258">
        <v>-1.5902251999999999</v>
      </c>
      <c r="GH90" s="257">
        <v>-8.5729468000000004</v>
      </c>
      <c r="GI90" s="258">
        <v>-1.7524673</v>
      </c>
      <c r="GJ90" s="257">
        <v>-8.1451899999999995</v>
      </c>
      <c r="GK90" s="258">
        <v>-1.563035</v>
      </c>
      <c r="GL90" s="257">
        <v>-8.5694134999999996</v>
      </c>
      <c r="GM90" s="258">
        <v>-1.4107225000000001</v>
      </c>
      <c r="GN90" s="257">
        <v>-8.2590990000000009</v>
      </c>
      <c r="GO90" s="258">
        <v>-1.7120379999999999</v>
      </c>
      <c r="GP90" s="257">
        <v>-8.578856</v>
      </c>
      <c r="GQ90" s="258">
        <v>-1.694113</v>
      </c>
      <c r="GR90" s="257">
        <v>-8.1492810000000002</v>
      </c>
      <c r="GS90" s="258">
        <v>-1.5015080000000001</v>
      </c>
    </row>
    <row r="91" spans="2:201">
      <c r="B91" s="5">
        <v>-8.9067381999999995</v>
      </c>
      <c r="C91" s="6">
        <v>-1.8212579</v>
      </c>
      <c r="D91" s="5">
        <v>-8.4132736999999995</v>
      </c>
      <c r="E91" s="6">
        <v>-1.7048992999999999</v>
      </c>
      <c r="F91" s="5">
        <v>-8.0078440000000004</v>
      </c>
      <c r="G91" s="6">
        <v>-1.8484529999999999</v>
      </c>
      <c r="H91" s="5">
        <v>-8.2987538000000001</v>
      </c>
      <c r="I91" s="6">
        <v>-1.7845959</v>
      </c>
      <c r="J91" s="5">
        <v>-8.3386464999999994</v>
      </c>
      <c r="K91" s="6">
        <v>-1.7130799999999999</v>
      </c>
      <c r="L91" s="5">
        <v>-8.3537110000000006</v>
      </c>
      <c r="M91" s="6">
        <v>-1.6960519999999999</v>
      </c>
      <c r="N91" s="5">
        <v>-8.0410039999999992</v>
      </c>
      <c r="O91" s="6">
        <v>-1.8715550000000001</v>
      </c>
      <c r="P91" s="5">
        <v>-7.6570999999999998</v>
      </c>
      <c r="Q91" s="6">
        <v>-1.912865</v>
      </c>
      <c r="R91" s="5">
        <v>-8.2854832999999992</v>
      </c>
      <c r="S91" s="6">
        <v>-1.8475790000000001</v>
      </c>
      <c r="T91" s="5">
        <v>-8.0716061999999997</v>
      </c>
      <c r="U91" s="6">
        <v>-1.8266986000000001</v>
      </c>
      <c r="V91" s="5">
        <v>-8.425535</v>
      </c>
      <c r="W91" s="6">
        <v>-1.888728</v>
      </c>
      <c r="X91" s="5">
        <v>-8.0177099999999992</v>
      </c>
      <c r="Y91" s="6">
        <v>-1.824832</v>
      </c>
      <c r="Z91" s="5">
        <v>-8.4575206000000005</v>
      </c>
      <c r="AA91" s="6">
        <v>-1.7576084000000001</v>
      </c>
      <c r="AB91" s="5">
        <v>-7.9005859999999997</v>
      </c>
      <c r="AC91" s="6">
        <v>-1.790117</v>
      </c>
      <c r="AD91" s="5">
        <v>-8.5435654999999997</v>
      </c>
      <c r="AE91" s="6">
        <v>-1.5194604</v>
      </c>
      <c r="AF91" s="5">
        <v>-8.6551690000000008</v>
      </c>
      <c r="AG91" s="6">
        <v>-1.8034650000000001</v>
      </c>
      <c r="AH91" s="5">
        <v>-8.3247929999999997</v>
      </c>
      <c r="AI91" s="6">
        <v>-1.73858</v>
      </c>
      <c r="AJ91" s="5">
        <v>-7.9240088000000002</v>
      </c>
      <c r="AK91" s="6">
        <v>-1.6538918</v>
      </c>
      <c r="AL91" s="5">
        <v>-8.4850893000000003</v>
      </c>
      <c r="AM91" s="6">
        <v>-1.7624405999999999</v>
      </c>
      <c r="AN91" s="5">
        <v>-8.9908970000000004</v>
      </c>
      <c r="AO91" s="6">
        <v>-1.7140575</v>
      </c>
      <c r="AP91" s="5">
        <v>-8.1980939999999993</v>
      </c>
      <c r="AQ91" s="6">
        <v>-1.7308349999999999</v>
      </c>
      <c r="AR91" s="5">
        <v>-8.5118790000000004</v>
      </c>
      <c r="AS91" s="6">
        <v>-1.81778</v>
      </c>
      <c r="AT91" s="5">
        <v>-8.8797010000000007</v>
      </c>
      <c r="AU91" s="6">
        <v>-1.859124</v>
      </c>
      <c r="AV91" s="5">
        <v>-8.4603824999999997</v>
      </c>
      <c r="AW91" s="6">
        <v>-1.7150744</v>
      </c>
      <c r="AX91" s="5">
        <v>-8.2378350000000005</v>
      </c>
      <c r="AY91" s="6">
        <v>-2.0269400000000002</v>
      </c>
      <c r="AZ91" s="5">
        <v>-8.2739486000000007</v>
      </c>
      <c r="BA91" s="6">
        <v>-1.8068112000000001</v>
      </c>
      <c r="BB91" s="5">
        <v>-7.9808766000000002</v>
      </c>
      <c r="BC91" s="6">
        <v>-1.8789707</v>
      </c>
      <c r="BD91" s="5">
        <v>-8.3770819999999997</v>
      </c>
      <c r="BE91" s="6">
        <v>-1.6850179999999999</v>
      </c>
      <c r="BF91" s="5">
        <v>-8.4498028000000005</v>
      </c>
      <c r="BG91" s="6">
        <v>-1.7316263999999999</v>
      </c>
      <c r="BH91" s="5">
        <v>-8.9190079999999998</v>
      </c>
      <c r="BI91" s="6">
        <v>-1.8282449999999999</v>
      </c>
      <c r="BJ91" s="5">
        <v>-8.5770406999999995</v>
      </c>
      <c r="BK91" s="6">
        <v>-1.5322781999999999</v>
      </c>
      <c r="BL91" s="5">
        <v>-8.4144190000000005</v>
      </c>
      <c r="BM91" s="6">
        <v>-1.701095</v>
      </c>
      <c r="BN91" s="5">
        <v>-7.935638</v>
      </c>
      <c r="BO91" s="6">
        <v>-1.7851809999999999</v>
      </c>
      <c r="BP91" s="5">
        <v>-8.1297239999999995</v>
      </c>
      <c r="BQ91" s="6">
        <v>-1.8221259999999999</v>
      </c>
      <c r="BR91" s="5">
        <v>-8.0518470000000004</v>
      </c>
      <c r="BS91" s="6">
        <v>-1.7240489999999999</v>
      </c>
      <c r="BT91" s="5">
        <v>-8.762276</v>
      </c>
      <c r="BU91" s="6">
        <v>-1.8374900000000001</v>
      </c>
      <c r="BV91" s="5">
        <v>-8.3127639999999996</v>
      </c>
      <c r="BW91" s="6">
        <v>-1.7940894000000001</v>
      </c>
      <c r="BX91" s="5">
        <v>-7.7653926999999996</v>
      </c>
      <c r="BY91" s="6">
        <v>-1.6501789</v>
      </c>
      <c r="BZ91" s="5">
        <v>-8.0109949999999994</v>
      </c>
      <c r="CA91" s="6">
        <v>-2.006567</v>
      </c>
      <c r="CB91" s="5">
        <v>-8.3230822</v>
      </c>
      <c r="CC91" s="6">
        <v>-1.7298681</v>
      </c>
      <c r="CD91" s="5">
        <v>-8.9758258000000009</v>
      </c>
      <c r="CE91" s="6">
        <v>-1.8740973000000001</v>
      </c>
      <c r="CF91" s="5">
        <v>-8.6381610000000002</v>
      </c>
      <c r="CG91" s="6">
        <v>-1.660207</v>
      </c>
      <c r="CH91" s="5">
        <v>-8.5988900000000008</v>
      </c>
      <c r="CI91" s="6">
        <v>-1.9101220000000001</v>
      </c>
      <c r="CJ91" s="5">
        <v>-8.5751109999999997</v>
      </c>
      <c r="CK91" s="6">
        <v>-1.8320050000000001</v>
      </c>
      <c r="CL91" s="5">
        <v>-8.3857020000000002</v>
      </c>
      <c r="CM91" s="6">
        <v>-1.89299</v>
      </c>
      <c r="CN91" s="5">
        <v>-8.1076999999999995</v>
      </c>
      <c r="CO91" s="6">
        <v>-1.825515</v>
      </c>
      <c r="CP91" s="5">
        <v>-8.3297138999999998</v>
      </c>
      <c r="CQ91" s="6">
        <v>-1.7957468000000001</v>
      </c>
      <c r="CR91" s="5">
        <v>-8.7321869999999997</v>
      </c>
      <c r="CS91" s="6">
        <v>-1.94557</v>
      </c>
      <c r="CT91" s="5">
        <v>-7.7947575999999996</v>
      </c>
      <c r="CU91" s="6">
        <v>-1.7035587000000001</v>
      </c>
      <c r="CV91" s="5">
        <v>-7.9112695000000004</v>
      </c>
      <c r="CW91" s="6">
        <v>-1.7264577000000001</v>
      </c>
      <c r="CX91" s="5">
        <v>-8.4011747000000003</v>
      </c>
      <c r="CY91" s="6">
        <v>-1.7372018</v>
      </c>
      <c r="CZ91" s="5">
        <v>-8.1921827999999994</v>
      </c>
      <c r="DA91" s="6">
        <v>-1.7516292</v>
      </c>
      <c r="DB91" s="5">
        <v>-8.6168949999999995</v>
      </c>
      <c r="DC91" s="6">
        <v>-1.7390019999999999</v>
      </c>
      <c r="DD91" s="5">
        <v>-8.7647110000000001</v>
      </c>
      <c r="DE91" s="6">
        <v>-1.8535740000000001</v>
      </c>
      <c r="DF91" s="5">
        <v>-7.8320394999999996</v>
      </c>
      <c r="DG91" s="6">
        <v>-1.9194433</v>
      </c>
      <c r="DH91" s="5">
        <v>-8.7876349999999999</v>
      </c>
      <c r="DI91" s="6">
        <v>-1.8140130000000001</v>
      </c>
      <c r="DJ91" s="5">
        <v>-8.3724474999999998</v>
      </c>
      <c r="DK91" s="6">
        <v>-1.8021228</v>
      </c>
      <c r="DL91" s="5">
        <v>-8.2745999999999995</v>
      </c>
      <c r="DM91" s="6">
        <v>-1.7603310000000001</v>
      </c>
      <c r="DN91" s="5">
        <v>-8.4510143000000006</v>
      </c>
      <c r="DO91" s="6">
        <v>-1.5588858999999999</v>
      </c>
      <c r="DP91" s="5">
        <v>-7.7326686999999996</v>
      </c>
      <c r="DQ91" s="6">
        <v>-1.6571013000000001</v>
      </c>
      <c r="DR91" s="5">
        <v>-8.2651690000000002</v>
      </c>
      <c r="DS91" s="6">
        <v>-1.931791</v>
      </c>
      <c r="DT91" s="5">
        <v>-8.5583936999999999</v>
      </c>
      <c r="DU91" s="6">
        <v>-1.9398474000000001</v>
      </c>
      <c r="DV91" s="5">
        <v>-7.8529489999999997</v>
      </c>
      <c r="DW91" s="6">
        <v>-1.8216478</v>
      </c>
      <c r="DX91" s="5">
        <v>-7.8567679999999998</v>
      </c>
      <c r="DY91" s="6">
        <v>-1.6487609999999999</v>
      </c>
      <c r="DZ91" s="5">
        <v>-8.2948509999999995</v>
      </c>
      <c r="EA91" s="6">
        <v>-1.9036329999999999</v>
      </c>
      <c r="EB91" s="5">
        <v>-8.2806820000000005</v>
      </c>
      <c r="EC91" s="6">
        <v>-1.8717779999999999</v>
      </c>
      <c r="ED91" s="5">
        <v>-8.466151</v>
      </c>
      <c r="EE91" s="6">
        <v>-1.8268960000000001</v>
      </c>
      <c r="EF91" s="5">
        <v>-8.2228440000000003</v>
      </c>
      <c r="EG91" s="6">
        <v>-1.845024</v>
      </c>
      <c r="EH91" s="5">
        <v>-7.8390747999999997</v>
      </c>
      <c r="EI91" s="6">
        <v>-1.776527</v>
      </c>
      <c r="EJ91" s="5">
        <v>-8.5370679000000003</v>
      </c>
      <c r="EK91" s="6">
        <v>-1.8780515</v>
      </c>
      <c r="EL91" s="5">
        <v>-7.9056470000000001</v>
      </c>
      <c r="EM91" s="6">
        <v>-1.866679</v>
      </c>
      <c r="EN91" s="5">
        <v>-8.7385792000000002</v>
      </c>
      <c r="EO91" s="6">
        <v>-1.9393241000000001</v>
      </c>
      <c r="EP91" s="5">
        <v>-7.7404995000000003</v>
      </c>
      <c r="EQ91" s="6">
        <v>-1.5526534000000001</v>
      </c>
      <c r="ER91" s="5">
        <v>-8.2194728000000001</v>
      </c>
      <c r="ES91" s="6">
        <v>-1.7851158</v>
      </c>
      <c r="ET91" s="5">
        <v>-7.989611</v>
      </c>
      <c r="EU91" s="6">
        <v>-2.0283519999999999</v>
      </c>
      <c r="EV91" s="5">
        <v>-8.4804230999999994</v>
      </c>
      <c r="EW91" s="6">
        <v>-1.8461335999999999</v>
      </c>
      <c r="EX91" s="5">
        <v>-8.4970318000000002</v>
      </c>
      <c r="EY91" s="6">
        <v>-1.8251173000000001</v>
      </c>
      <c r="EZ91" s="5">
        <v>-8.3996899999999997</v>
      </c>
      <c r="FA91" s="6">
        <v>-1.7483120000000001</v>
      </c>
      <c r="FB91" s="5">
        <v>-8.7578095999999999</v>
      </c>
      <c r="FC91" s="6">
        <v>-1.7049339999999999</v>
      </c>
      <c r="FD91" s="5">
        <v>-8.0917119999999993</v>
      </c>
      <c r="FE91" s="6">
        <v>-1.858403</v>
      </c>
      <c r="FF91" s="5">
        <v>-8.1903930000000003</v>
      </c>
      <c r="FG91" s="6">
        <v>-1.9217280000000001</v>
      </c>
      <c r="FH91" s="5">
        <v>-9.0591259999999991</v>
      </c>
      <c r="FI91" s="6">
        <v>-1.836012</v>
      </c>
      <c r="FJ91" s="5">
        <v>-7.9123650000000003</v>
      </c>
      <c r="FK91" s="6">
        <v>-2.0499619999999998</v>
      </c>
      <c r="FL91" s="5">
        <v>-8.6491936000000003</v>
      </c>
      <c r="FM91" s="6">
        <v>-1.8375315000000001</v>
      </c>
      <c r="FN91" s="5">
        <v>-8.3258509000000007</v>
      </c>
      <c r="FO91" s="6">
        <v>-1.6342568</v>
      </c>
      <c r="FP91" s="5">
        <v>-8.1892739999999993</v>
      </c>
      <c r="FQ91" s="6">
        <v>-2.0037639999999999</v>
      </c>
      <c r="FR91" s="5">
        <v>-7.9067571000000001</v>
      </c>
      <c r="FS91" s="6">
        <v>-1.7420291000000001</v>
      </c>
      <c r="FT91" s="5">
        <v>-8.6221460000000008</v>
      </c>
      <c r="FU91" s="6">
        <v>-1.8416619999999999</v>
      </c>
      <c r="FV91" s="5">
        <v>-8.7514810999999995</v>
      </c>
      <c r="FW91" s="6">
        <v>-1.874511</v>
      </c>
      <c r="FX91" s="5">
        <v>-8.2221036999999999</v>
      </c>
      <c r="FY91" s="6">
        <v>-1.9620773</v>
      </c>
      <c r="FZ91" s="5">
        <v>-8.4049913000000007</v>
      </c>
      <c r="GA91" s="6">
        <v>-1.7830169</v>
      </c>
      <c r="GB91" s="5">
        <v>-7.8619469999999998</v>
      </c>
      <c r="GC91" s="6">
        <v>-1.90831</v>
      </c>
      <c r="GD91" s="257">
        <v>-8.3421590000000005</v>
      </c>
      <c r="GE91" s="258">
        <v>-1.7683390000000001</v>
      </c>
      <c r="GF91" s="257">
        <v>-8.3923398999999996</v>
      </c>
      <c r="GG91" s="258">
        <v>-1.6218452000000001</v>
      </c>
      <c r="GH91" s="257">
        <v>-8.6635714999999998</v>
      </c>
      <c r="GI91" s="258">
        <v>-1.9312053</v>
      </c>
      <c r="GJ91" s="257">
        <v>-8.2939419999999995</v>
      </c>
      <c r="GK91" s="258">
        <v>-1.830098</v>
      </c>
      <c r="GL91" s="257">
        <v>-8.4643549</v>
      </c>
      <c r="GM91" s="258">
        <v>-1.6668666999999999</v>
      </c>
      <c r="GN91" s="257">
        <v>-8.188212</v>
      </c>
      <c r="GO91" s="258">
        <v>-1.924785</v>
      </c>
      <c r="GP91" s="257">
        <v>-8.5343149999999994</v>
      </c>
      <c r="GQ91" s="258">
        <v>-1.882144</v>
      </c>
      <c r="GR91" s="257">
        <v>-8.1156780000000008</v>
      </c>
      <c r="GS91" s="258">
        <v>-1.9819830000000001</v>
      </c>
    </row>
    <row r="92" spans="2:201">
      <c r="B92" s="5">
        <v>-8.8326025000000001</v>
      </c>
      <c r="C92" s="6">
        <v>-1.8441402</v>
      </c>
      <c r="D92" s="5">
        <v>-8.5204936999999994</v>
      </c>
      <c r="E92" s="6">
        <v>-1.7700524</v>
      </c>
      <c r="F92" s="5">
        <v>-8.0967319999999994</v>
      </c>
      <c r="G92" s="6">
        <v>-1.7482569999999999</v>
      </c>
      <c r="H92" s="5">
        <v>-8.3142259999999997</v>
      </c>
      <c r="I92" s="6">
        <v>-1.7500081999999999</v>
      </c>
      <c r="J92" s="5">
        <v>-8.3335737000000005</v>
      </c>
      <c r="K92" s="6">
        <v>-1.6333333000000001</v>
      </c>
      <c r="L92" s="5">
        <v>-8.2314070000000008</v>
      </c>
      <c r="M92" s="6">
        <v>-1.7249950000000001</v>
      </c>
      <c r="N92" s="5">
        <v>-8.0400609999999997</v>
      </c>
      <c r="O92" s="6">
        <v>-1.8009230000000001</v>
      </c>
      <c r="P92" s="5">
        <v>-7.7723370000000003</v>
      </c>
      <c r="Q92" s="6">
        <v>-1.910628</v>
      </c>
      <c r="R92" s="5">
        <v>-8.3253474999999995</v>
      </c>
      <c r="S92" s="6">
        <v>-2.0543726000000002</v>
      </c>
      <c r="T92" s="5">
        <v>-8.2020380999999993</v>
      </c>
      <c r="U92" s="6">
        <v>-1.8949552999999999</v>
      </c>
      <c r="V92" s="5">
        <v>-8.4598510000000005</v>
      </c>
      <c r="W92" s="6">
        <v>-1.866017</v>
      </c>
      <c r="X92" s="5">
        <v>-7.8101529999999997</v>
      </c>
      <c r="Y92" s="6">
        <v>-1.608163</v>
      </c>
      <c r="Z92" s="5">
        <v>-8.3521929999999998</v>
      </c>
      <c r="AA92" s="6">
        <v>-1.8073091999999999</v>
      </c>
      <c r="AB92" s="5">
        <v>-8.1448970000000003</v>
      </c>
      <c r="AC92" s="6">
        <v>-2.0124059999999999</v>
      </c>
      <c r="AD92" s="5">
        <v>-8.6375972999999995</v>
      </c>
      <c r="AE92" s="6">
        <v>-1.6353188000000001</v>
      </c>
      <c r="AF92" s="5">
        <v>-8.6257490000000008</v>
      </c>
      <c r="AG92" s="6">
        <v>-1.757563</v>
      </c>
      <c r="AH92" s="5">
        <v>-8.2961360000000006</v>
      </c>
      <c r="AI92" s="6">
        <v>-1.864536</v>
      </c>
      <c r="AJ92" s="5">
        <v>-7.9086249999999998</v>
      </c>
      <c r="AK92" s="6">
        <v>-1.6064978000000001</v>
      </c>
      <c r="AL92" s="5">
        <v>-8.5683939999999996</v>
      </c>
      <c r="AM92" s="6">
        <v>-1.7035013000000001</v>
      </c>
      <c r="AN92" s="5">
        <v>-9.1760476999999998</v>
      </c>
      <c r="AO92" s="6">
        <v>-1.7651787999999999</v>
      </c>
      <c r="AP92" s="5">
        <v>-8.1445779999999992</v>
      </c>
      <c r="AQ92" s="6">
        <v>-1.8152999999999999</v>
      </c>
      <c r="AR92" s="5">
        <v>-8.4342570000000006</v>
      </c>
      <c r="AS92" s="6">
        <v>-1.712966</v>
      </c>
      <c r="AT92" s="5">
        <v>-8.7753800000000002</v>
      </c>
      <c r="AU92" s="6">
        <v>-1.829693</v>
      </c>
      <c r="AV92" s="5">
        <v>-8.7995719999999995</v>
      </c>
      <c r="AW92" s="6">
        <v>-1.7246177</v>
      </c>
      <c r="AX92" s="5">
        <v>-8.2256660000000004</v>
      </c>
      <c r="AY92" s="6">
        <v>-2.0296699999999999</v>
      </c>
      <c r="AZ92" s="5">
        <v>-8.3698136999999999</v>
      </c>
      <c r="BA92" s="6">
        <v>-1.6856502</v>
      </c>
      <c r="BB92" s="5">
        <v>-7.7800197999999998</v>
      </c>
      <c r="BC92" s="6">
        <v>-1.7869956</v>
      </c>
      <c r="BD92" s="5">
        <v>-8.3527050000000003</v>
      </c>
      <c r="BE92" s="6">
        <v>-1.8830499999999999</v>
      </c>
      <c r="BF92" s="5">
        <v>-8.6109807000000007</v>
      </c>
      <c r="BG92" s="6">
        <v>-1.6174443999999999</v>
      </c>
      <c r="BH92" s="5">
        <v>-8.6978369999999998</v>
      </c>
      <c r="BI92" s="6">
        <v>-2.0745629999999999</v>
      </c>
      <c r="BJ92" s="5">
        <v>-8.5465595000000008</v>
      </c>
      <c r="BK92" s="6">
        <v>-1.5303936</v>
      </c>
      <c r="BL92" s="5">
        <v>-8.4214020000000005</v>
      </c>
      <c r="BM92" s="6">
        <v>-1.7590589999999999</v>
      </c>
      <c r="BN92" s="5">
        <v>-7.8623349999999999</v>
      </c>
      <c r="BO92" s="6">
        <v>-1.5978589999999999</v>
      </c>
      <c r="BP92" s="5">
        <v>-8.1060499999999998</v>
      </c>
      <c r="BQ92" s="6">
        <v>-1.804856</v>
      </c>
      <c r="BR92" s="5">
        <v>-8.2776130000000006</v>
      </c>
      <c r="BS92" s="6">
        <v>-1.6607769999999999</v>
      </c>
      <c r="BT92" s="5">
        <v>-8.6314320000000002</v>
      </c>
      <c r="BU92" s="6">
        <v>-1.683956</v>
      </c>
      <c r="BV92" s="5">
        <v>-8.3227791999999994</v>
      </c>
      <c r="BW92" s="6">
        <v>-1.679438</v>
      </c>
      <c r="BX92" s="5">
        <v>-7.9367298999999996</v>
      </c>
      <c r="BY92" s="6">
        <v>-1.6601101</v>
      </c>
      <c r="BZ92" s="5">
        <v>-7.8917809999999999</v>
      </c>
      <c r="CA92" s="6">
        <v>-1.764842</v>
      </c>
      <c r="CB92" s="5">
        <v>-8.1655276000000008</v>
      </c>
      <c r="CC92" s="6">
        <v>-1.7175733</v>
      </c>
      <c r="CD92" s="5">
        <v>-8.8786725000000004</v>
      </c>
      <c r="CE92" s="6">
        <v>-1.9414681</v>
      </c>
      <c r="CF92" s="5">
        <v>-8.5700590000000005</v>
      </c>
      <c r="CG92" s="6">
        <v>-1.5408980000000001</v>
      </c>
      <c r="CH92" s="5">
        <v>-8.4450470000000006</v>
      </c>
      <c r="CI92" s="6">
        <v>-2.0085769999999998</v>
      </c>
      <c r="CJ92" s="5">
        <v>-8.6541239999999995</v>
      </c>
      <c r="CK92" s="6">
        <v>-1.929997</v>
      </c>
      <c r="CL92" s="5">
        <v>-8.4319640000000007</v>
      </c>
      <c r="CM92" s="6">
        <v>-2.0227059999999999</v>
      </c>
      <c r="CN92" s="5">
        <v>-7.9762909999999998</v>
      </c>
      <c r="CO92" s="6">
        <v>-1.8978379999999999</v>
      </c>
      <c r="CP92" s="5">
        <v>-8.4037691999999993</v>
      </c>
      <c r="CQ92" s="6">
        <v>-1.6168103</v>
      </c>
      <c r="CR92" s="5">
        <v>-8.7051890000000007</v>
      </c>
      <c r="CS92" s="6">
        <v>-1.8979900000000001</v>
      </c>
      <c r="CT92" s="5">
        <v>-7.7105091999999997</v>
      </c>
      <c r="CU92" s="6">
        <v>-1.675257</v>
      </c>
      <c r="CV92" s="5">
        <v>-7.9371868000000001</v>
      </c>
      <c r="CW92" s="6">
        <v>-1.7549025</v>
      </c>
      <c r="CX92" s="5">
        <v>-8.2824600000000004</v>
      </c>
      <c r="CY92" s="6">
        <v>-1.7267446</v>
      </c>
      <c r="CZ92" s="5">
        <v>-8.3014405</v>
      </c>
      <c r="DA92" s="6">
        <v>-1.5995516999999999</v>
      </c>
      <c r="DB92" s="5">
        <v>-8.4389970000000005</v>
      </c>
      <c r="DC92" s="6">
        <v>-1.7079489999999999</v>
      </c>
      <c r="DD92" s="5">
        <v>-8.5130269999999992</v>
      </c>
      <c r="DE92" s="6">
        <v>-1.794654</v>
      </c>
      <c r="DF92" s="5">
        <v>-7.8082998000000003</v>
      </c>
      <c r="DG92" s="6">
        <v>-1.8480778</v>
      </c>
      <c r="DH92" s="5">
        <v>-8.7028649999999992</v>
      </c>
      <c r="DI92" s="6">
        <v>-1.795307</v>
      </c>
      <c r="DJ92" s="5">
        <v>-8.2108225000000008</v>
      </c>
      <c r="DK92" s="6">
        <v>-1.7342796</v>
      </c>
      <c r="DL92" s="5">
        <v>-8.1323220000000003</v>
      </c>
      <c r="DM92" s="6">
        <v>-1.653073</v>
      </c>
      <c r="DN92" s="5">
        <v>-8.3588380000000004</v>
      </c>
      <c r="DO92" s="6">
        <v>-1.5977086</v>
      </c>
      <c r="DP92" s="5">
        <v>-7.6202581</v>
      </c>
      <c r="DQ92" s="6">
        <v>-1.786699</v>
      </c>
      <c r="DR92" s="5">
        <v>-8.1451399999999996</v>
      </c>
      <c r="DS92" s="6">
        <v>-1.8364529999999999</v>
      </c>
      <c r="DT92" s="5">
        <v>-8.3367599000000006</v>
      </c>
      <c r="DU92" s="6">
        <v>-1.9627888</v>
      </c>
      <c r="DV92" s="5">
        <v>-7.7061906000000002</v>
      </c>
      <c r="DW92" s="6">
        <v>-1.8467028999999999</v>
      </c>
      <c r="DX92" s="5">
        <v>-7.9387699999999999</v>
      </c>
      <c r="DY92" s="6">
        <v>-1.710051</v>
      </c>
      <c r="DZ92" s="5">
        <v>-8.3877849999999992</v>
      </c>
      <c r="EA92" s="6">
        <v>-1.7588170000000001</v>
      </c>
      <c r="EB92" s="5">
        <v>-8.0951120000000003</v>
      </c>
      <c r="EC92" s="6">
        <v>-1.7176290000000001</v>
      </c>
      <c r="ED92" s="5">
        <v>-8.3216540000000006</v>
      </c>
      <c r="EE92" s="6">
        <v>-2.1077889999999999</v>
      </c>
      <c r="EF92" s="5">
        <v>-8.0871320000000004</v>
      </c>
      <c r="EG92" s="6">
        <v>-1.745924</v>
      </c>
      <c r="EH92" s="5">
        <v>-7.8324331999999997</v>
      </c>
      <c r="EI92" s="6">
        <v>-1.8492820000000001</v>
      </c>
      <c r="EJ92" s="5">
        <v>-8.5365711999999991</v>
      </c>
      <c r="EK92" s="6">
        <v>-1.8377789</v>
      </c>
      <c r="EL92" s="5">
        <v>-7.7830360000000001</v>
      </c>
      <c r="EM92" s="6">
        <v>-1.86574</v>
      </c>
      <c r="EN92" s="5">
        <v>-8.3673576000000001</v>
      </c>
      <c r="EO92" s="6">
        <v>-1.8112026999999999</v>
      </c>
      <c r="EP92" s="5">
        <v>-7.6998116000000003</v>
      </c>
      <c r="EQ92" s="6">
        <v>-1.7018689</v>
      </c>
      <c r="ER92" s="5">
        <v>-8.1439587000000007</v>
      </c>
      <c r="ES92" s="6">
        <v>-1.6721490000000001</v>
      </c>
      <c r="ET92" s="5">
        <v>-7.7776769999999997</v>
      </c>
      <c r="EU92" s="6">
        <v>-1.5855870000000001</v>
      </c>
      <c r="EV92" s="5">
        <v>-8.5974090000000007</v>
      </c>
      <c r="EW92" s="6">
        <v>-1.9531658000000001</v>
      </c>
      <c r="EX92" s="5">
        <v>-8.5351756999999999</v>
      </c>
      <c r="EY92" s="6">
        <v>-1.684372</v>
      </c>
      <c r="EZ92" s="5">
        <v>-8.3178889999999992</v>
      </c>
      <c r="FA92" s="6">
        <v>-1.7890740000000001</v>
      </c>
      <c r="FB92" s="5">
        <v>-8.7409356000000002</v>
      </c>
      <c r="FC92" s="6">
        <v>-1.7272718</v>
      </c>
      <c r="FD92" s="5">
        <v>-8.1923670000000008</v>
      </c>
      <c r="FE92" s="6">
        <v>-1.8797489999999999</v>
      </c>
      <c r="FF92" s="5">
        <v>-8.1385579999999997</v>
      </c>
      <c r="FG92" s="6">
        <v>-1.9762550000000001</v>
      </c>
      <c r="FH92" s="5">
        <v>-8.872598</v>
      </c>
      <c r="FI92" s="6">
        <v>-1.9063950000000001</v>
      </c>
      <c r="FJ92" s="5">
        <v>-7.7828889999999999</v>
      </c>
      <c r="FK92" s="6">
        <v>-1.6639729999999999</v>
      </c>
      <c r="FL92" s="5">
        <v>-8.6914142000000005</v>
      </c>
      <c r="FM92" s="6">
        <v>-1.7804038</v>
      </c>
      <c r="FN92" s="5">
        <v>-8.2903231999999996</v>
      </c>
      <c r="FO92" s="6">
        <v>-1.7714993000000001</v>
      </c>
      <c r="FP92" s="5">
        <v>-8.2217439999999993</v>
      </c>
      <c r="FQ92" s="6">
        <v>-2.0218410000000002</v>
      </c>
      <c r="FR92" s="5">
        <v>-8.1217846999999992</v>
      </c>
      <c r="FS92" s="6">
        <v>-1.8099228999999999</v>
      </c>
      <c r="FT92" s="5">
        <v>-8.7610170000000007</v>
      </c>
      <c r="FU92" s="6">
        <v>-1.7438290000000001</v>
      </c>
      <c r="FV92" s="5">
        <v>-8.6010562000000004</v>
      </c>
      <c r="FW92" s="6">
        <v>-1.6918177999999999</v>
      </c>
      <c r="FX92" s="5">
        <v>-8.2729602999999994</v>
      </c>
      <c r="FY92" s="6">
        <v>-1.7584572000000001</v>
      </c>
      <c r="FZ92" s="5">
        <v>-8.2200550000000003</v>
      </c>
      <c r="GA92" s="6">
        <v>-1.6437883</v>
      </c>
      <c r="GB92" s="5">
        <v>-8.1327619999999996</v>
      </c>
      <c r="GC92" s="6">
        <v>-1.760737</v>
      </c>
      <c r="GD92" s="257">
        <v>-8.2573139999999992</v>
      </c>
      <c r="GE92" s="258">
        <v>-1.933494</v>
      </c>
      <c r="GF92" s="257">
        <v>-8.5279983000000001</v>
      </c>
      <c r="GG92" s="258">
        <v>-1.6553449</v>
      </c>
      <c r="GH92" s="257">
        <v>-8.8144199000000008</v>
      </c>
      <c r="GI92" s="258">
        <v>-1.8193763000000001</v>
      </c>
      <c r="GJ92" s="257">
        <v>-8.1881430000000002</v>
      </c>
      <c r="GK92" s="258">
        <v>-1.912933</v>
      </c>
      <c r="GL92" s="257">
        <v>-8.5359987000000004</v>
      </c>
      <c r="GM92" s="258">
        <v>-1.6741969000000001</v>
      </c>
      <c r="GN92" s="257">
        <v>-8.3766610000000004</v>
      </c>
      <c r="GO92" s="258">
        <v>-1.9536469999999999</v>
      </c>
      <c r="GP92" s="257">
        <v>-8.5186010000000003</v>
      </c>
      <c r="GQ92" s="258">
        <v>-1.8596839999999999</v>
      </c>
      <c r="GR92" s="257">
        <v>-8.0787429999999993</v>
      </c>
      <c r="GS92" s="258">
        <v>-1.8077829999999999</v>
      </c>
    </row>
    <row r="93" spans="2:201">
      <c r="B93" s="5">
        <v>-8.5658352999999998</v>
      </c>
      <c r="C93" s="6">
        <v>-1.6411469999999999</v>
      </c>
      <c r="D93" s="5">
        <v>-8.4396868999999999</v>
      </c>
      <c r="E93" s="6">
        <v>-1.4630422999999999</v>
      </c>
      <c r="F93" s="5">
        <v>-8.1416579999999996</v>
      </c>
      <c r="G93" s="6">
        <v>-1.6055710000000001</v>
      </c>
      <c r="H93" s="5">
        <v>-8.2326779000000005</v>
      </c>
      <c r="I93" s="6">
        <v>-1.4917860000000001</v>
      </c>
      <c r="J93" s="5">
        <v>-8.4473103999999992</v>
      </c>
      <c r="K93" s="6">
        <v>-1.5482209</v>
      </c>
      <c r="L93" s="5">
        <v>-8.2984729999999995</v>
      </c>
      <c r="M93" s="6">
        <v>-1.4682789999999999</v>
      </c>
      <c r="N93" s="5">
        <v>-8.172409</v>
      </c>
      <c r="O93" s="6">
        <v>-1.554467</v>
      </c>
      <c r="P93" s="5">
        <v>-7.797733</v>
      </c>
      <c r="Q93" s="6">
        <v>-1.614973</v>
      </c>
      <c r="R93" s="5">
        <v>-8.5872116999999992</v>
      </c>
      <c r="S93" s="6">
        <v>-1.6111135000000001</v>
      </c>
      <c r="T93" s="5">
        <v>-8.0193521000000008</v>
      </c>
      <c r="U93" s="6">
        <v>-1.5382343000000001</v>
      </c>
      <c r="V93" s="5">
        <v>-8.6909869999999998</v>
      </c>
      <c r="W93" s="6">
        <v>-1.626018</v>
      </c>
      <c r="X93" s="5">
        <v>-7.8080829999999999</v>
      </c>
      <c r="Y93" s="6">
        <v>-1.5249170000000001</v>
      </c>
      <c r="Z93" s="5">
        <v>-8.4718260000000001</v>
      </c>
      <c r="AA93" s="6">
        <v>-1.6058547999999999</v>
      </c>
      <c r="AB93" s="5">
        <v>-7.9744989999999998</v>
      </c>
      <c r="AC93" s="6">
        <v>-1.5548949999999999</v>
      </c>
      <c r="AD93" s="5">
        <v>-8.5241238999999993</v>
      </c>
      <c r="AE93" s="6">
        <v>-1.3489954</v>
      </c>
      <c r="AF93" s="5">
        <v>-8.6568260000000006</v>
      </c>
      <c r="AG93" s="6">
        <v>-1.4285589999999999</v>
      </c>
      <c r="AH93" s="5">
        <v>-8.3674789999999994</v>
      </c>
      <c r="AI93" s="6">
        <v>-1.4787250000000001</v>
      </c>
      <c r="AJ93" s="5">
        <v>-7.8863421999999996</v>
      </c>
      <c r="AK93" s="6">
        <v>-1.2703597</v>
      </c>
      <c r="AL93" s="5">
        <v>-8.5092689999999997</v>
      </c>
      <c r="AM93" s="6">
        <v>-1.5883095</v>
      </c>
      <c r="AN93" s="5">
        <v>-9.0571549999999998</v>
      </c>
      <c r="AO93" s="6">
        <v>-1.6515773</v>
      </c>
      <c r="AP93" s="5">
        <v>-8.0124969999999998</v>
      </c>
      <c r="AQ93" s="6">
        <v>-1.5497190000000001</v>
      </c>
      <c r="AR93" s="5">
        <v>-8.1748619999999992</v>
      </c>
      <c r="AS93" s="6">
        <v>-1.6072310000000001</v>
      </c>
      <c r="AT93" s="5">
        <v>-9.0492109999999997</v>
      </c>
      <c r="AU93" s="6">
        <v>-1.4186570000000001</v>
      </c>
      <c r="AV93" s="5">
        <v>-8.6954452999999994</v>
      </c>
      <c r="AW93" s="6">
        <v>-1.6455537</v>
      </c>
      <c r="AX93" s="5">
        <v>-8.0484120000000008</v>
      </c>
      <c r="AY93" s="6">
        <v>-1.8240499999999999</v>
      </c>
      <c r="AZ93" s="5">
        <v>-8.4589429999999997</v>
      </c>
      <c r="BA93" s="6">
        <v>-1.648822</v>
      </c>
      <c r="BB93" s="5">
        <v>-7.8378167000000003</v>
      </c>
      <c r="BC93" s="6">
        <v>-1.4826737000000001</v>
      </c>
      <c r="BD93" s="5">
        <v>-8.4030810000000002</v>
      </c>
      <c r="BE93" s="6">
        <v>-1.5289539999999999</v>
      </c>
      <c r="BF93" s="5">
        <v>-8.5364515999999995</v>
      </c>
      <c r="BG93" s="6">
        <v>-1.4935669</v>
      </c>
      <c r="BH93" s="5">
        <v>-8.8004010000000008</v>
      </c>
      <c r="BI93" s="6">
        <v>-1.7300450000000001</v>
      </c>
      <c r="BJ93" s="5">
        <v>-8.6085472999999997</v>
      </c>
      <c r="BK93" s="6">
        <v>-1.4621242000000001</v>
      </c>
      <c r="BL93" s="5">
        <v>-8.5115490000000005</v>
      </c>
      <c r="BM93" s="6">
        <v>-1.692456</v>
      </c>
      <c r="BN93" s="5">
        <v>-7.8786009999999997</v>
      </c>
      <c r="BO93" s="6">
        <v>-1.371618</v>
      </c>
      <c r="BP93" s="5">
        <v>-8.2021820000000005</v>
      </c>
      <c r="BQ93" s="6">
        <v>-1.5744899999999999</v>
      </c>
      <c r="BR93" s="5">
        <v>-7.9989420000000004</v>
      </c>
      <c r="BS93" s="6">
        <v>-1.6618409999999999</v>
      </c>
      <c r="BT93" s="5">
        <v>-8.4056250000000006</v>
      </c>
      <c r="BU93" s="6">
        <v>-1.405718</v>
      </c>
      <c r="BV93" s="5">
        <v>-8.3537365999999995</v>
      </c>
      <c r="BW93" s="6">
        <v>-1.5857528000000001</v>
      </c>
      <c r="BX93" s="5">
        <v>-7.7385577999999997</v>
      </c>
      <c r="BY93" s="6">
        <v>-1.5303191</v>
      </c>
      <c r="BZ93" s="5">
        <v>-8.0444329999999997</v>
      </c>
      <c r="CA93" s="6">
        <v>-1.6788590000000001</v>
      </c>
      <c r="CB93" s="5">
        <v>-8.14649</v>
      </c>
      <c r="CC93" s="6">
        <v>-1.4992411000000001</v>
      </c>
      <c r="CD93" s="5">
        <v>-9.0183662000000009</v>
      </c>
      <c r="CE93" s="6">
        <v>-1.5101971000000001</v>
      </c>
      <c r="CF93" s="5">
        <v>-8.4521320000000006</v>
      </c>
      <c r="CG93" s="6">
        <v>-1.3819189999999999</v>
      </c>
      <c r="CH93" s="5">
        <v>-8.5175300000000007</v>
      </c>
      <c r="CI93" s="6">
        <v>-1.7514270000000001</v>
      </c>
      <c r="CJ93" s="5">
        <v>-8.5791939999999993</v>
      </c>
      <c r="CK93" s="6">
        <v>-1.5339050000000001</v>
      </c>
      <c r="CL93" s="5">
        <v>-8.5683450000000008</v>
      </c>
      <c r="CM93" s="6">
        <v>-1.5572980000000001</v>
      </c>
      <c r="CN93" s="5">
        <v>-8.0750489999999999</v>
      </c>
      <c r="CO93" s="6">
        <v>-1.5604709999999999</v>
      </c>
      <c r="CP93" s="5">
        <v>-8.2152338</v>
      </c>
      <c r="CQ93" s="6">
        <v>-1.398544</v>
      </c>
      <c r="CR93" s="5">
        <v>-9.0313770000000009</v>
      </c>
      <c r="CS93" s="6">
        <v>-1.5926720000000001</v>
      </c>
      <c r="CT93" s="5">
        <v>-7.7118754999999997</v>
      </c>
      <c r="CU93" s="6">
        <v>-1.4309235</v>
      </c>
      <c r="CV93" s="5">
        <v>-8.0990464000000006</v>
      </c>
      <c r="CW93" s="6">
        <v>-1.5586230999999999</v>
      </c>
      <c r="CX93" s="5">
        <v>-8.3967744</v>
      </c>
      <c r="CY93" s="6">
        <v>-1.7547189999999999</v>
      </c>
      <c r="CZ93" s="5">
        <v>-8.4173551999999994</v>
      </c>
      <c r="DA93" s="6">
        <v>-1.3376743</v>
      </c>
      <c r="DB93" s="5">
        <v>-8.2942280000000004</v>
      </c>
      <c r="DC93" s="6">
        <v>-1.530124</v>
      </c>
      <c r="DD93" s="5">
        <v>-8.4131180000000008</v>
      </c>
      <c r="DE93" s="6">
        <v>-1.641418</v>
      </c>
      <c r="DF93" s="5">
        <v>-7.9264533000000004</v>
      </c>
      <c r="DG93" s="6">
        <v>-1.4931749000000001</v>
      </c>
      <c r="DH93" s="5">
        <v>-8.7628339999999998</v>
      </c>
      <c r="DI93" s="6">
        <v>-1.747646</v>
      </c>
      <c r="DJ93" s="5">
        <v>-8.2517732000000006</v>
      </c>
      <c r="DK93" s="6">
        <v>-1.4829695000000001</v>
      </c>
      <c r="DL93" s="5">
        <v>-8.2344500000000007</v>
      </c>
      <c r="DM93" s="6">
        <v>-1.530538</v>
      </c>
      <c r="DN93" s="5">
        <v>-8.3294446999999998</v>
      </c>
      <c r="DO93" s="6">
        <v>-1.3273888</v>
      </c>
      <c r="DP93" s="5">
        <v>-7.7653194000000001</v>
      </c>
      <c r="DQ93" s="6">
        <v>-1.5766161000000001</v>
      </c>
      <c r="DR93" s="5">
        <v>-8.0986820000000002</v>
      </c>
      <c r="DS93" s="6">
        <v>-1.652555</v>
      </c>
      <c r="DT93" s="5">
        <v>-8.2320443999999995</v>
      </c>
      <c r="DU93" s="6">
        <v>-1.6206491000000001</v>
      </c>
      <c r="DV93" s="5">
        <v>-7.7105858999999999</v>
      </c>
      <c r="DW93" s="6">
        <v>-1.4375275999999999</v>
      </c>
      <c r="DX93" s="5">
        <v>-7.9425129999999999</v>
      </c>
      <c r="DY93" s="6">
        <v>-1.453773</v>
      </c>
      <c r="DZ93" s="5">
        <v>-8.2346699999999995</v>
      </c>
      <c r="EA93" s="6">
        <v>-1.470075</v>
      </c>
      <c r="EB93" s="5">
        <v>-7.9100840000000003</v>
      </c>
      <c r="EC93" s="6">
        <v>-1.4836590000000001</v>
      </c>
      <c r="ED93" s="5">
        <v>-8.2017939999999996</v>
      </c>
      <c r="EE93" s="6">
        <v>-1.7502819999999999</v>
      </c>
      <c r="EF93" s="5">
        <v>-8.1563499999999998</v>
      </c>
      <c r="EG93" s="6">
        <v>-1.595604</v>
      </c>
      <c r="EH93" s="5">
        <v>-7.9799875</v>
      </c>
      <c r="EI93" s="6">
        <v>-1.4780260999999999</v>
      </c>
      <c r="EJ93" s="5">
        <v>-8.5568504000000001</v>
      </c>
      <c r="EK93" s="6">
        <v>-1.6609992</v>
      </c>
      <c r="EL93" s="5">
        <v>-7.8724920000000003</v>
      </c>
      <c r="EM93" s="6">
        <v>-1.5499499999999999</v>
      </c>
      <c r="EN93" s="5">
        <v>-8.3720687999999992</v>
      </c>
      <c r="EO93" s="6">
        <v>-1.5932929</v>
      </c>
      <c r="EP93" s="5">
        <v>-7.8136447000000002</v>
      </c>
      <c r="EQ93" s="6">
        <v>-1.483738</v>
      </c>
      <c r="ER93" s="5">
        <v>-8.3435457999999993</v>
      </c>
      <c r="ES93" s="6">
        <v>-1.4419318000000001</v>
      </c>
      <c r="ET93" s="5">
        <v>-7.7372449999999997</v>
      </c>
      <c r="EU93" s="6">
        <v>-1.5766210000000001</v>
      </c>
      <c r="EV93" s="5">
        <v>-8.4904425000000003</v>
      </c>
      <c r="EW93" s="6">
        <v>-1.4977587999999999</v>
      </c>
      <c r="EX93" s="5">
        <v>-8.5994145999999994</v>
      </c>
      <c r="EY93" s="6">
        <v>-1.5203568999999999</v>
      </c>
      <c r="EZ93" s="5">
        <v>-8.2863249999999997</v>
      </c>
      <c r="FA93" s="6">
        <v>-1.4697279999999999</v>
      </c>
      <c r="FB93" s="5">
        <v>-8.7523619999999998</v>
      </c>
      <c r="FC93" s="6">
        <v>-1.5262026</v>
      </c>
      <c r="FD93" s="5">
        <v>-8.0580949999999998</v>
      </c>
      <c r="FE93" s="6">
        <v>-1.548271</v>
      </c>
      <c r="FF93" s="5">
        <v>-8.2712280000000007</v>
      </c>
      <c r="FG93" s="6">
        <v>-1.7686789999999999</v>
      </c>
      <c r="FH93" s="5">
        <v>-8.9024549999999998</v>
      </c>
      <c r="FI93" s="6">
        <v>-1.559555</v>
      </c>
      <c r="FJ93" s="5">
        <v>-7.7928119999999996</v>
      </c>
      <c r="FK93" s="6">
        <v>-1.5140929999999999</v>
      </c>
      <c r="FL93" s="5">
        <v>-8.4786423000000006</v>
      </c>
      <c r="FM93" s="6">
        <v>-1.5972086000000001</v>
      </c>
      <c r="FN93" s="5">
        <v>-8.3199591999999996</v>
      </c>
      <c r="FO93" s="6">
        <v>-1.4787269999999999</v>
      </c>
      <c r="FP93" s="5">
        <v>-8.1179860000000001</v>
      </c>
      <c r="FQ93" s="6">
        <v>-1.5546739999999999</v>
      </c>
      <c r="FR93" s="5">
        <v>-8.0127573999999999</v>
      </c>
      <c r="FS93" s="6">
        <v>-1.4164928000000001</v>
      </c>
      <c r="FT93" s="5">
        <v>-8.7345469999999992</v>
      </c>
      <c r="FU93" s="6">
        <v>-1.450712</v>
      </c>
      <c r="FV93" s="5">
        <v>-8.5513425000000005</v>
      </c>
      <c r="FW93" s="6">
        <v>-1.6083091</v>
      </c>
      <c r="FX93" s="5">
        <v>-8.2970261000000001</v>
      </c>
      <c r="FY93" s="6">
        <v>-1.4819092</v>
      </c>
      <c r="FZ93" s="5">
        <v>-8.3108813999999995</v>
      </c>
      <c r="GA93" s="6">
        <v>-1.3254884</v>
      </c>
      <c r="GB93" s="5">
        <v>-8.1797500000000003</v>
      </c>
      <c r="GC93" s="6">
        <v>-1.5068969999999999</v>
      </c>
      <c r="GD93" s="257">
        <v>-8.5766430000000007</v>
      </c>
      <c r="GE93" s="258">
        <v>-1.587243</v>
      </c>
      <c r="GF93" s="257">
        <v>-8.6764212000000001</v>
      </c>
      <c r="GG93" s="258">
        <v>-1.4363074</v>
      </c>
      <c r="GH93" s="257">
        <v>-8.8191596000000008</v>
      </c>
      <c r="GI93" s="258">
        <v>-1.9325804</v>
      </c>
      <c r="GJ93" s="257">
        <v>-8.2438490000000009</v>
      </c>
      <c r="GK93" s="258">
        <v>-1.6024670000000001</v>
      </c>
      <c r="GL93" s="257">
        <v>-8.5129783000000003</v>
      </c>
      <c r="GM93" s="258">
        <v>-1.355645</v>
      </c>
      <c r="GN93" s="257">
        <v>-8.3047029999999999</v>
      </c>
      <c r="GO93" s="258">
        <v>-1.5139670000000001</v>
      </c>
      <c r="GP93" s="257">
        <v>-8.5728030000000004</v>
      </c>
      <c r="GQ93" s="258">
        <v>-1.587758</v>
      </c>
      <c r="GR93" s="257">
        <v>-8.0953009999999992</v>
      </c>
      <c r="GS93" s="258">
        <v>-1.5933729999999999</v>
      </c>
    </row>
    <row r="94" spans="2:201">
      <c r="B94" s="5">
        <v>-8.5502508000000006</v>
      </c>
      <c r="C94" s="6">
        <v>-1.6022787999999999</v>
      </c>
      <c r="D94" s="5">
        <v>-8.4438013999999999</v>
      </c>
      <c r="E94" s="6">
        <v>-1.5055105</v>
      </c>
      <c r="F94" s="5">
        <v>-8.2371879999999997</v>
      </c>
      <c r="G94" s="6">
        <v>-1.734785</v>
      </c>
      <c r="H94" s="5">
        <v>-7.9603507000000002</v>
      </c>
      <c r="I94" s="6">
        <v>-1.5034417</v>
      </c>
      <c r="J94" s="5">
        <v>-8.4294021000000008</v>
      </c>
      <c r="K94" s="6">
        <v>-1.7329158</v>
      </c>
      <c r="L94" s="5">
        <v>-8.2708949999999994</v>
      </c>
      <c r="M94" s="6">
        <v>-1.530877</v>
      </c>
      <c r="N94" s="5">
        <v>-8.2021560000000004</v>
      </c>
      <c r="O94" s="6">
        <v>-1.7575540000000001</v>
      </c>
      <c r="P94" s="5">
        <v>-7.6871739999999997</v>
      </c>
      <c r="Q94" s="6">
        <v>-1.7329619999999999</v>
      </c>
      <c r="R94" s="5">
        <v>-8.5899423000000006</v>
      </c>
      <c r="S94" s="6">
        <v>-1.7401636</v>
      </c>
      <c r="T94" s="5">
        <v>-8.1085957999999998</v>
      </c>
      <c r="U94" s="6">
        <v>-1.4884671</v>
      </c>
      <c r="V94" s="5">
        <v>-8.6439500000000002</v>
      </c>
      <c r="W94" s="6">
        <v>-1.7533570000000001</v>
      </c>
      <c r="X94" s="5">
        <v>-7.9762810000000002</v>
      </c>
      <c r="Y94" s="6">
        <v>-1.6236900000000001</v>
      </c>
      <c r="Z94" s="5">
        <v>-8.5860769999999995</v>
      </c>
      <c r="AA94" s="6">
        <v>-1.6633971000000001</v>
      </c>
      <c r="AB94" s="5">
        <v>-8.0005769999999998</v>
      </c>
      <c r="AC94" s="6">
        <v>-1.663759</v>
      </c>
      <c r="AD94" s="5">
        <v>-8.4866477000000007</v>
      </c>
      <c r="AE94" s="6">
        <v>-1.4367182000000001</v>
      </c>
      <c r="AF94" s="5">
        <v>-8.7484120000000001</v>
      </c>
      <c r="AG94" s="6">
        <v>-1.448607</v>
      </c>
      <c r="AH94" s="5">
        <v>-8.2010819999999995</v>
      </c>
      <c r="AI94" s="6">
        <v>-1.582236</v>
      </c>
      <c r="AJ94" s="5">
        <v>-7.8078424000000002</v>
      </c>
      <c r="AK94" s="6">
        <v>-1.3633491</v>
      </c>
      <c r="AL94" s="5">
        <v>-8.2648767000000003</v>
      </c>
      <c r="AM94" s="6">
        <v>-1.5435681000000001</v>
      </c>
      <c r="AN94" s="5">
        <v>-8.5755628000000002</v>
      </c>
      <c r="AO94" s="6">
        <v>-1.4655066000000001</v>
      </c>
      <c r="AP94" s="5">
        <v>-8.0435119999999998</v>
      </c>
      <c r="AQ94" s="6">
        <v>-1.63364</v>
      </c>
      <c r="AR94" s="5">
        <v>-8.2490860000000001</v>
      </c>
      <c r="AS94" s="6">
        <v>-1.654317</v>
      </c>
      <c r="AT94" s="5">
        <v>-8.9094660000000001</v>
      </c>
      <c r="AU94" s="6">
        <v>-1.576025</v>
      </c>
      <c r="AV94" s="5">
        <v>-8.7460792000000005</v>
      </c>
      <c r="AW94" s="6">
        <v>-1.6092595999999999</v>
      </c>
      <c r="AX94" s="5">
        <v>-7.8787529999999997</v>
      </c>
      <c r="AY94" s="6">
        <v>-1.89028</v>
      </c>
      <c r="AZ94" s="5">
        <v>-8.2455611999999991</v>
      </c>
      <c r="BA94" s="6">
        <v>-1.5676227</v>
      </c>
      <c r="BB94" s="5">
        <v>-7.7664213000000002</v>
      </c>
      <c r="BC94" s="6">
        <v>-1.4841993</v>
      </c>
      <c r="BD94" s="5">
        <v>-8.1860099999999996</v>
      </c>
      <c r="BE94" s="6">
        <v>-1.6196950000000001</v>
      </c>
      <c r="BF94" s="5">
        <v>-8.5191251999999995</v>
      </c>
      <c r="BG94" s="6">
        <v>-1.5506002000000001</v>
      </c>
      <c r="BH94" s="5">
        <v>-8.5774589999999993</v>
      </c>
      <c r="BI94" s="6">
        <v>-1.887054</v>
      </c>
      <c r="BJ94" s="5">
        <v>-8.4809709000000009</v>
      </c>
      <c r="BK94" s="6">
        <v>-1.5223186</v>
      </c>
      <c r="BL94" s="5">
        <v>-8.3866689999999995</v>
      </c>
      <c r="BM94" s="6">
        <v>-1.605799</v>
      </c>
      <c r="BN94" s="5">
        <v>-8.010078</v>
      </c>
      <c r="BO94" s="6">
        <v>-1.6973229999999999</v>
      </c>
      <c r="BP94" s="5">
        <v>-8.1475159999999995</v>
      </c>
      <c r="BQ94" s="6">
        <v>-1.585623</v>
      </c>
      <c r="BR94" s="5">
        <v>-8.1697939999999996</v>
      </c>
      <c r="BS94" s="6">
        <v>-1.613119</v>
      </c>
      <c r="BT94" s="5">
        <v>-8.2785689999999992</v>
      </c>
      <c r="BU94" s="6">
        <v>-1.5500830000000001</v>
      </c>
      <c r="BV94" s="5">
        <v>-8.4269759000000004</v>
      </c>
      <c r="BW94" s="6">
        <v>-1.6130138999999999</v>
      </c>
      <c r="BX94" s="5">
        <v>-7.6941553000000003</v>
      </c>
      <c r="BY94" s="6">
        <v>-1.5477516</v>
      </c>
      <c r="BZ94" s="5">
        <v>-8.2115050000000007</v>
      </c>
      <c r="CA94" s="6">
        <v>-1.7342489999999999</v>
      </c>
      <c r="CB94" s="5">
        <v>-8.2064956999999996</v>
      </c>
      <c r="CC94" s="6">
        <v>-1.4326197000000001</v>
      </c>
      <c r="CD94" s="5">
        <v>-8.7827774000000005</v>
      </c>
      <c r="CE94" s="6">
        <v>-1.7327196</v>
      </c>
      <c r="CF94" s="5">
        <v>-8.5024680000000004</v>
      </c>
      <c r="CG94" s="6">
        <v>-1.515933</v>
      </c>
      <c r="CH94" s="5">
        <v>-8.486777</v>
      </c>
      <c r="CI94" s="6">
        <v>-1.761282</v>
      </c>
      <c r="CJ94" s="5">
        <v>-8.6767760000000003</v>
      </c>
      <c r="CK94" s="6">
        <v>-1.600287</v>
      </c>
      <c r="CL94" s="5">
        <v>-8.4945690000000003</v>
      </c>
      <c r="CM94" s="6">
        <v>-1.6653910000000001</v>
      </c>
      <c r="CN94" s="5">
        <v>-8.1001960000000004</v>
      </c>
      <c r="CO94" s="6">
        <v>-1.6558759999999999</v>
      </c>
      <c r="CP94" s="5">
        <v>-8.2751535000000001</v>
      </c>
      <c r="CQ94" s="6">
        <v>-1.5093048</v>
      </c>
      <c r="CR94" s="5">
        <v>-8.9022670000000002</v>
      </c>
      <c r="CS94" s="6">
        <v>-1.6945870000000001</v>
      </c>
      <c r="CT94" s="5">
        <v>-7.7836673999999997</v>
      </c>
      <c r="CU94" s="6">
        <v>-1.5935893000000001</v>
      </c>
      <c r="CV94" s="5">
        <v>-8.1450805000000006</v>
      </c>
      <c r="CW94" s="6">
        <v>-1.6603637</v>
      </c>
      <c r="CX94" s="5">
        <v>-8.4993169000000002</v>
      </c>
      <c r="CY94" s="6">
        <v>-1.6821808</v>
      </c>
      <c r="CZ94" s="5">
        <v>-8.2099370999999994</v>
      </c>
      <c r="DA94" s="6">
        <v>-1.5866623</v>
      </c>
      <c r="DB94" s="5">
        <v>-8.3889049999999994</v>
      </c>
      <c r="DC94" s="6">
        <v>-1.613467</v>
      </c>
      <c r="DD94" s="5">
        <v>-8.3248750000000005</v>
      </c>
      <c r="DE94" s="6">
        <v>-1.765031</v>
      </c>
      <c r="DF94" s="5">
        <v>-7.9417226999999997</v>
      </c>
      <c r="DG94" s="6">
        <v>-1.6942832000000001</v>
      </c>
      <c r="DH94" s="5">
        <v>-8.6908329999999996</v>
      </c>
      <c r="DI94" s="6">
        <v>-1.5703279999999999</v>
      </c>
      <c r="DJ94" s="5">
        <v>-8.1482088000000008</v>
      </c>
      <c r="DK94" s="6">
        <v>-1.5182367000000001</v>
      </c>
      <c r="DL94" s="5">
        <v>-8.3228690000000007</v>
      </c>
      <c r="DM94" s="6">
        <v>-1.433878</v>
      </c>
      <c r="DN94" s="5">
        <v>-8.3377815000000002</v>
      </c>
      <c r="DO94" s="6">
        <v>-1.5452456999999999</v>
      </c>
      <c r="DP94" s="5">
        <v>-7.8831328000000003</v>
      </c>
      <c r="DQ94" s="6">
        <v>-1.5344256000000001</v>
      </c>
      <c r="DR94" s="5">
        <v>-8.0634840000000008</v>
      </c>
      <c r="DS94" s="6">
        <v>-1.6443140000000001</v>
      </c>
      <c r="DT94" s="5">
        <v>-8.1583074</v>
      </c>
      <c r="DU94" s="6">
        <v>-1.7694783999999999</v>
      </c>
      <c r="DV94" s="5">
        <v>-7.8157259000000003</v>
      </c>
      <c r="DW94" s="6">
        <v>-1.7449920999999999</v>
      </c>
      <c r="DX94" s="5">
        <v>-7.8700960000000002</v>
      </c>
      <c r="DY94" s="6">
        <v>-1.5975999999999999</v>
      </c>
      <c r="DZ94" s="5">
        <v>-8.4264589999999995</v>
      </c>
      <c r="EA94" s="6">
        <v>-1.570765</v>
      </c>
      <c r="EB94" s="5">
        <v>-7.8900620000000004</v>
      </c>
      <c r="EC94" s="6">
        <v>-1.59646</v>
      </c>
      <c r="ED94" s="5">
        <v>-8.3705160000000003</v>
      </c>
      <c r="EE94" s="6">
        <v>-1.746983</v>
      </c>
      <c r="EF94" s="5">
        <v>-8.1039650000000005</v>
      </c>
      <c r="EG94" s="6">
        <v>-1.7832049999999999</v>
      </c>
      <c r="EH94" s="5">
        <v>-7.9838877000000004</v>
      </c>
      <c r="EI94" s="6">
        <v>-1.6677135999999999</v>
      </c>
      <c r="EJ94" s="5">
        <v>-8.2758868000000003</v>
      </c>
      <c r="EK94" s="6">
        <v>-1.7012077999999999</v>
      </c>
      <c r="EL94" s="5">
        <v>-7.8536130000000002</v>
      </c>
      <c r="EM94" s="6">
        <v>-1.6454</v>
      </c>
      <c r="EN94" s="5">
        <v>-8.7415822999999993</v>
      </c>
      <c r="EO94" s="6">
        <v>-1.5868643</v>
      </c>
      <c r="EP94" s="5">
        <v>-7.7721011000000004</v>
      </c>
      <c r="EQ94" s="6">
        <v>-1.5840078</v>
      </c>
      <c r="ER94" s="5">
        <v>-8.1875266</v>
      </c>
      <c r="ES94" s="6">
        <v>-1.546421</v>
      </c>
      <c r="ET94" s="5">
        <v>-7.8048380000000002</v>
      </c>
      <c r="EU94" s="6">
        <v>-1.7182550000000001</v>
      </c>
      <c r="EV94" s="5">
        <v>-8.4615582000000007</v>
      </c>
      <c r="EW94" s="6">
        <v>-1.7443747999999999</v>
      </c>
      <c r="EX94" s="5">
        <v>-8.3596140000000005</v>
      </c>
      <c r="EY94" s="6">
        <v>-1.6524285999999999</v>
      </c>
      <c r="EZ94" s="5">
        <v>-8.2880669999999999</v>
      </c>
      <c r="FA94" s="6">
        <v>-1.5983369999999999</v>
      </c>
      <c r="FB94" s="5">
        <v>-8.4662021000000003</v>
      </c>
      <c r="FC94" s="6">
        <v>-1.5579316000000001</v>
      </c>
      <c r="FD94" s="5">
        <v>-7.9340310000000001</v>
      </c>
      <c r="FE94" s="6">
        <v>-1.942517</v>
      </c>
      <c r="FF94" s="5">
        <v>-8.3350799999999996</v>
      </c>
      <c r="FG94" s="6">
        <v>-1.6981059999999999</v>
      </c>
      <c r="FH94" s="5">
        <v>-8.8034269999999992</v>
      </c>
      <c r="FI94" s="6">
        <v>-1.636509</v>
      </c>
      <c r="FJ94" s="5">
        <v>-7.9263589999999997</v>
      </c>
      <c r="FK94" s="6">
        <v>-1.6959580000000001</v>
      </c>
      <c r="FL94" s="5">
        <v>-8.5289754000000002</v>
      </c>
      <c r="FM94" s="6">
        <v>-1.6276071000000001</v>
      </c>
      <c r="FN94" s="5">
        <v>-8.0808315000000004</v>
      </c>
      <c r="FO94" s="6">
        <v>-1.6688970000000001</v>
      </c>
      <c r="FP94" s="5">
        <v>-8.1880629999999996</v>
      </c>
      <c r="FQ94" s="6">
        <v>-1.8958189999999999</v>
      </c>
      <c r="FR94" s="5">
        <v>-7.9078188000000003</v>
      </c>
      <c r="FS94" s="6">
        <v>-1.5293592</v>
      </c>
      <c r="FT94" s="5">
        <v>-8.8529450000000001</v>
      </c>
      <c r="FU94" s="6">
        <v>-1.602338</v>
      </c>
      <c r="FV94" s="5">
        <v>-8.5420593</v>
      </c>
      <c r="FW94" s="6">
        <v>-1.5677387</v>
      </c>
      <c r="FX94" s="5">
        <v>-8.2751655</v>
      </c>
      <c r="FY94" s="6">
        <v>-1.5018091</v>
      </c>
      <c r="FZ94" s="5">
        <v>-8.3381124999999994</v>
      </c>
      <c r="GA94" s="6">
        <v>-1.5970470000000001</v>
      </c>
      <c r="GB94" s="5">
        <v>-8.044098</v>
      </c>
      <c r="GC94" s="6">
        <v>-1.6217090000000001</v>
      </c>
      <c r="GD94" s="257">
        <v>-8.4400370000000002</v>
      </c>
      <c r="GE94" s="258">
        <v>-1.816781</v>
      </c>
      <c r="GF94" s="257">
        <v>-8.5860543000000007</v>
      </c>
      <c r="GG94" s="258">
        <v>-1.4068137000000001</v>
      </c>
      <c r="GH94" s="257">
        <v>-8.6819141000000002</v>
      </c>
      <c r="GI94" s="258">
        <v>-1.7400005999999999</v>
      </c>
      <c r="GJ94" s="257">
        <v>-8.057912</v>
      </c>
      <c r="GK94" s="258">
        <v>-1.701792</v>
      </c>
      <c r="GL94" s="257">
        <v>-8.7624142999999997</v>
      </c>
      <c r="GM94" s="258">
        <v>-1.5930257000000001</v>
      </c>
      <c r="GN94" s="257">
        <v>-8.2402920000000002</v>
      </c>
      <c r="GO94" s="258">
        <v>-1.687605</v>
      </c>
      <c r="GP94" s="257">
        <v>-8.3665330000000004</v>
      </c>
      <c r="GQ94" s="258">
        <v>-1.6840630000000001</v>
      </c>
      <c r="GR94" s="257">
        <v>-8.1607420000000008</v>
      </c>
      <c r="GS94" s="258">
        <v>-1.6037429999999999</v>
      </c>
    </row>
    <row r="95" spans="2:201">
      <c r="B95" s="5">
        <v>-8.3649713999999999</v>
      </c>
      <c r="C95" s="6">
        <v>-1.6438423</v>
      </c>
      <c r="D95" s="5">
        <v>-8.1926462999999998</v>
      </c>
      <c r="E95" s="6">
        <v>-1.5580525000000001</v>
      </c>
      <c r="F95" s="5">
        <v>-7.9142789999999996</v>
      </c>
      <c r="G95" s="6">
        <v>-1.6728400000000001</v>
      </c>
      <c r="H95" s="5">
        <v>-7.6386181999999998</v>
      </c>
      <c r="I95" s="6">
        <v>-1.4682168</v>
      </c>
      <c r="J95" s="5">
        <v>-8.2536272999999998</v>
      </c>
      <c r="K95" s="6">
        <v>-1.6696746</v>
      </c>
      <c r="L95" s="5">
        <v>-8.0352969999999999</v>
      </c>
      <c r="M95" s="6">
        <v>-1.6616979999999999</v>
      </c>
      <c r="N95" s="5">
        <v>-7.7320399999999996</v>
      </c>
      <c r="O95" s="6">
        <v>-1.554678</v>
      </c>
      <c r="P95" s="5">
        <v>-7.3125780000000002</v>
      </c>
      <c r="Q95" s="6">
        <v>-1.750847</v>
      </c>
      <c r="R95" s="5">
        <v>-8.3718915999999997</v>
      </c>
      <c r="S95" s="6">
        <v>-1.5631982</v>
      </c>
      <c r="T95" s="5">
        <v>-7.7023162999999997</v>
      </c>
      <c r="U95" s="6">
        <v>-1.5060758999999999</v>
      </c>
      <c r="V95" s="5">
        <v>-8.2792290000000008</v>
      </c>
      <c r="W95" s="6">
        <v>-1.616722</v>
      </c>
      <c r="X95" s="5">
        <v>-7.7365789999999999</v>
      </c>
      <c r="Y95" s="6">
        <v>-1.4420710000000001</v>
      </c>
      <c r="Z95" s="5">
        <v>-8.3166495000000005</v>
      </c>
      <c r="AA95" s="6">
        <v>-1.5975173</v>
      </c>
      <c r="AB95" s="5">
        <v>-7.4508760000000001</v>
      </c>
      <c r="AC95" s="6">
        <v>-1.7455510000000001</v>
      </c>
      <c r="AD95" s="5">
        <v>-8.0359412999999993</v>
      </c>
      <c r="AE95" s="6">
        <v>-1.542314</v>
      </c>
      <c r="AF95" s="5">
        <v>-8.1435940000000002</v>
      </c>
      <c r="AG95" s="6">
        <v>-1.6703380000000001</v>
      </c>
      <c r="AH95" s="5">
        <v>-7.6446440000000004</v>
      </c>
      <c r="AI95" s="6">
        <v>-1.4672320000000001</v>
      </c>
      <c r="AJ95" s="5">
        <v>-7.5242212999999998</v>
      </c>
      <c r="AK95" s="6">
        <v>-1.4833346999999999</v>
      </c>
      <c r="AL95" s="5">
        <v>-7.9116508000000003</v>
      </c>
      <c r="AM95" s="6">
        <v>-1.3136038000000001</v>
      </c>
      <c r="AN95" s="5">
        <v>-8.1297487999999998</v>
      </c>
      <c r="AO95" s="6">
        <v>-1.5846553000000001</v>
      </c>
      <c r="AP95" s="5">
        <v>-7.7626359999999996</v>
      </c>
      <c r="AQ95" s="6">
        <v>-1.543253</v>
      </c>
      <c r="AR95" s="5">
        <v>-7.923197</v>
      </c>
      <c r="AS95" s="6">
        <v>-1.425654</v>
      </c>
      <c r="AT95" s="5">
        <v>-8.5802800000000001</v>
      </c>
      <c r="AU95" s="6">
        <v>-1.489053</v>
      </c>
      <c r="AV95" s="5">
        <v>-8.6623427999999993</v>
      </c>
      <c r="AW95" s="6">
        <v>-1.3780718999999999</v>
      </c>
      <c r="AX95" s="5">
        <v>-7.5461879999999999</v>
      </c>
      <c r="AY95" s="6">
        <v>-1.853016</v>
      </c>
      <c r="AZ95" s="5">
        <v>-7.9162492999999996</v>
      </c>
      <c r="BA95" s="6">
        <v>-1.4810733</v>
      </c>
      <c r="BB95" s="5">
        <v>-7.5288050000000002</v>
      </c>
      <c r="BC95" s="6">
        <v>-1.5404506</v>
      </c>
      <c r="BD95" s="5">
        <v>-7.81867</v>
      </c>
      <c r="BE95" s="6">
        <v>-1.686696</v>
      </c>
      <c r="BF95" s="5">
        <v>-8.1931159999999998</v>
      </c>
      <c r="BG95" s="6">
        <v>-1.4427892</v>
      </c>
      <c r="BH95" s="5">
        <v>-8.2046799999999998</v>
      </c>
      <c r="BI95" s="6">
        <v>-1.763771</v>
      </c>
      <c r="BJ95" s="5">
        <v>-8.0361741999999996</v>
      </c>
      <c r="BK95" s="6">
        <v>-1.4826553</v>
      </c>
      <c r="BL95" s="5">
        <v>-7.9348020000000004</v>
      </c>
      <c r="BM95" s="6">
        <v>-1.429983</v>
      </c>
      <c r="BN95" s="5">
        <v>-7.5943500000000004</v>
      </c>
      <c r="BO95" s="6">
        <v>-1.6671260000000001</v>
      </c>
      <c r="BP95" s="5">
        <v>-7.9060959999999998</v>
      </c>
      <c r="BQ95" s="6">
        <v>-1.5884929999999999</v>
      </c>
      <c r="BR95" s="5">
        <v>-8.0901420000000002</v>
      </c>
      <c r="BS95" s="6">
        <v>-1.5731790000000001</v>
      </c>
      <c r="BT95" s="5">
        <v>-8.094576</v>
      </c>
      <c r="BU95" s="6">
        <v>-1.56877</v>
      </c>
      <c r="BV95" s="5">
        <v>-8.2233748999999996</v>
      </c>
      <c r="BW95" s="6">
        <v>-1.6417113999999999</v>
      </c>
      <c r="BX95" s="5">
        <v>-7.4064148999999997</v>
      </c>
      <c r="BY95" s="6">
        <v>-1.4833871999999999</v>
      </c>
      <c r="BZ95" s="5">
        <v>-7.773701</v>
      </c>
      <c r="CA95" s="6">
        <v>-1.598446</v>
      </c>
      <c r="CB95" s="5">
        <v>-8.0818051999999998</v>
      </c>
      <c r="CC95" s="6">
        <v>-1.2500286</v>
      </c>
      <c r="CD95" s="5">
        <v>-8.3779807999999996</v>
      </c>
      <c r="CE95" s="6">
        <v>-1.6447537999999999</v>
      </c>
      <c r="CF95" s="5">
        <v>-8.1078519999999994</v>
      </c>
      <c r="CG95" s="6">
        <v>-1.4490350000000001</v>
      </c>
      <c r="CH95" s="5">
        <v>-8.2160659999999996</v>
      </c>
      <c r="CI95" s="6">
        <v>-1.6557029999999999</v>
      </c>
      <c r="CJ95" s="5">
        <v>-8.2691009999999991</v>
      </c>
      <c r="CK95" s="6">
        <v>-1.6575930000000001</v>
      </c>
      <c r="CL95" s="5">
        <v>-8.1710700000000003</v>
      </c>
      <c r="CM95" s="6">
        <v>-1.7413149999999999</v>
      </c>
      <c r="CN95" s="5">
        <v>-7.610182</v>
      </c>
      <c r="CO95" s="6">
        <v>-1.3835029999999999</v>
      </c>
      <c r="CP95" s="5">
        <v>-7.8742549999999998</v>
      </c>
      <c r="CQ95" s="6">
        <v>-1.6453206</v>
      </c>
      <c r="CR95" s="5">
        <v>-8.5598530000000004</v>
      </c>
      <c r="CS95" s="6">
        <v>-1.606252</v>
      </c>
      <c r="CT95" s="5">
        <v>-7.4930272999999996</v>
      </c>
      <c r="CU95" s="6">
        <v>-1.5839970000000001</v>
      </c>
      <c r="CV95" s="5">
        <v>-7.7195543000000004</v>
      </c>
      <c r="CW95" s="6">
        <v>-1.5660126000000001</v>
      </c>
      <c r="CX95" s="5">
        <v>-8.1681401999999999</v>
      </c>
      <c r="CY95" s="6">
        <v>-1.4953312999999999</v>
      </c>
      <c r="CZ95" s="5">
        <v>-7.7792851000000001</v>
      </c>
      <c r="DA95" s="6">
        <v>-1.5436124</v>
      </c>
      <c r="DB95" s="5">
        <v>-8.02468</v>
      </c>
      <c r="DC95" s="6">
        <v>-1.390571</v>
      </c>
      <c r="DD95" s="5">
        <v>-8.1479239999999997</v>
      </c>
      <c r="DE95" s="6">
        <v>-1.6730130000000001</v>
      </c>
      <c r="DF95" s="5">
        <v>-7.7989952999999996</v>
      </c>
      <c r="DG95" s="6">
        <v>-1.8457441000000001</v>
      </c>
      <c r="DH95" s="5">
        <v>-8.4565660000000005</v>
      </c>
      <c r="DI95" s="6">
        <v>-1.578436</v>
      </c>
      <c r="DJ95" s="5">
        <v>-7.8342900999999996</v>
      </c>
      <c r="DK95" s="6">
        <v>-1.550352</v>
      </c>
      <c r="DL95" s="5">
        <v>-8.0561240000000005</v>
      </c>
      <c r="DM95" s="6">
        <v>-1.6126240000000001</v>
      </c>
      <c r="DN95" s="5">
        <v>-8.0401653999999994</v>
      </c>
      <c r="DO95" s="6">
        <v>-1.3726370000000001</v>
      </c>
      <c r="DP95" s="5">
        <v>-7.6343230000000002</v>
      </c>
      <c r="DQ95" s="6">
        <v>-1.5680611</v>
      </c>
      <c r="DR95" s="5">
        <v>-7.9278300000000002</v>
      </c>
      <c r="DS95" s="6">
        <v>-1.7456670000000001</v>
      </c>
      <c r="DT95" s="5">
        <v>-8.0056402000000002</v>
      </c>
      <c r="DU95" s="6">
        <v>-1.6531613000000001</v>
      </c>
      <c r="DV95" s="5">
        <v>-7.6956403</v>
      </c>
      <c r="DW95" s="6">
        <v>-1.6720003000000001</v>
      </c>
      <c r="DX95" s="5">
        <v>-7.720783</v>
      </c>
      <c r="DY95" s="6">
        <v>-1.5162819999999999</v>
      </c>
      <c r="DZ95" s="5">
        <v>-8.0504449999999999</v>
      </c>
      <c r="EA95" s="6">
        <v>-1.6024449999999999</v>
      </c>
      <c r="EB95" s="5">
        <v>-7.5863719999999999</v>
      </c>
      <c r="EC95" s="6">
        <v>-1.5293460000000001</v>
      </c>
      <c r="ED95" s="5">
        <v>-8.1299440000000001</v>
      </c>
      <c r="EE95" s="6">
        <v>-1.5617840000000001</v>
      </c>
      <c r="EF95" s="5">
        <v>-7.7972440000000001</v>
      </c>
      <c r="EG95" s="6">
        <v>-1.6633260000000001</v>
      </c>
      <c r="EH95" s="5">
        <v>-7.7817632999999997</v>
      </c>
      <c r="EI95" s="6">
        <v>-1.6233761</v>
      </c>
      <c r="EJ95" s="5">
        <v>-7.8575515999999999</v>
      </c>
      <c r="EK95" s="6">
        <v>-1.6928103999999999</v>
      </c>
      <c r="EL95" s="5">
        <v>-7.6858240000000002</v>
      </c>
      <c r="EM95" s="6">
        <v>-1.6070469999999999</v>
      </c>
      <c r="EN95" s="5">
        <v>-8.6218649000000003</v>
      </c>
      <c r="EO95" s="6">
        <v>-1.7576813</v>
      </c>
      <c r="EP95" s="5">
        <v>-7.4189588999999998</v>
      </c>
      <c r="EQ95" s="6">
        <v>-1.5406561999999999</v>
      </c>
      <c r="ER95" s="5">
        <v>-7.7931469</v>
      </c>
      <c r="ES95" s="6">
        <v>-1.5081187</v>
      </c>
      <c r="ET95" s="5">
        <v>-7.5863810000000003</v>
      </c>
      <c r="EU95" s="6">
        <v>-1.641391</v>
      </c>
      <c r="EV95" s="5">
        <v>-8.0154677999999997</v>
      </c>
      <c r="EW95" s="6">
        <v>-1.6226541000000001</v>
      </c>
      <c r="EX95" s="5">
        <v>-7.9423199000000002</v>
      </c>
      <c r="EY95" s="6">
        <v>-1.6830852000000001</v>
      </c>
      <c r="EZ95" s="5">
        <v>-7.8980610000000002</v>
      </c>
      <c r="FA95" s="6">
        <v>-1.681416</v>
      </c>
      <c r="FB95" s="5">
        <v>-7.9942392</v>
      </c>
      <c r="FC95" s="6">
        <v>-1.5152551999999999</v>
      </c>
      <c r="FD95" s="5">
        <v>-7.6463419999999998</v>
      </c>
      <c r="FE95" s="6">
        <v>-1.5910930000000001</v>
      </c>
      <c r="FF95" s="5">
        <v>-8.0128140000000005</v>
      </c>
      <c r="FG95" s="6">
        <v>-1.821464</v>
      </c>
      <c r="FH95" s="5">
        <v>-8.5236020000000003</v>
      </c>
      <c r="FI95" s="6">
        <v>-1.6637219999999999</v>
      </c>
      <c r="FJ95" s="5">
        <v>-7.8712460000000002</v>
      </c>
      <c r="FK95" s="6">
        <v>-1.5145759999999999</v>
      </c>
      <c r="FL95" s="5">
        <v>-8.2177217999999996</v>
      </c>
      <c r="FM95" s="6">
        <v>-1.6854776</v>
      </c>
      <c r="FN95" s="5">
        <v>-7.6859675999999997</v>
      </c>
      <c r="FO95" s="6">
        <v>-1.6178543000000001</v>
      </c>
      <c r="FP95" s="5">
        <v>-7.9721080000000004</v>
      </c>
      <c r="FQ95" s="6">
        <v>-1.804978</v>
      </c>
      <c r="FR95" s="5">
        <v>-7.5212038000000003</v>
      </c>
      <c r="FS95" s="6">
        <v>-1.4308890999999999</v>
      </c>
      <c r="FT95" s="5">
        <v>-8.5189909999999998</v>
      </c>
      <c r="FU95" s="6">
        <v>-1.546645</v>
      </c>
      <c r="FV95" s="5">
        <v>-8.2674260999999998</v>
      </c>
      <c r="FW95" s="6">
        <v>-1.6442626</v>
      </c>
      <c r="FX95" s="5">
        <v>-7.8159486999999999</v>
      </c>
      <c r="FY95" s="6">
        <v>-1.5221416000000001</v>
      </c>
      <c r="FZ95" s="5">
        <v>-7.8938546000000001</v>
      </c>
      <c r="GA95" s="6">
        <v>-1.4263394</v>
      </c>
      <c r="GB95" s="5">
        <v>-7.5644720000000003</v>
      </c>
      <c r="GC95" s="6">
        <v>-1.547858</v>
      </c>
      <c r="GD95" s="257">
        <v>-8.1267230000000001</v>
      </c>
      <c r="GE95" s="258">
        <v>-1.601593</v>
      </c>
      <c r="GF95" s="257">
        <v>-8.1712111000000007</v>
      </c>
      <c r="GG95" s="258">
        <v>-1.4297842000000001</v>
      </c>
      <c r="GH95" s="257">
        <v>-8.3117540000000005</v>
      </c>
      <c r="GI95" s="258">
        <v>-1.6518062</v>
      </c>
      <c r="GJ95" s="257">
        <v>-7.76403</v>
      </c>
      <c r="GK95" s="258">
        <v>-1.525263</v>
      </c>
      <c r="GL95" s="257">
        <v>-8.4030120000000004</v>
      </c>
      <c r="GM95" s="258">
        <v>-1.4448455</v>
      </c>
      <c r="GN95" s="257">
        <v>-8.083691</v>
      </c>
      <c r="GO95" s="258">
        <v>-1.6429549999999999</v>
      </c>
      <c r="GP95" s="257">
        <v>-8.0414890000000003</v>
      </c>
      <c r="GQ95" s="258">
        <v>-1.600833</v>
      </c>
      <c r="GR95" s="257">
        <v>-7.9140160000000002</v>
      </c>
      <c r="GS95" s="258">
        <v>-1.7563310000000001</v>
      </c>
    </row>
    <row r="96" spans="2:201">
      <c r="B96" s="5">
        <v>-8.3170947999999996</v>
      </c>
      <c r="C96" s="6">
        <v>-1.6826814999999999</v>
      </c>
      <c r="D96" s="5">
        <v>-7.8228461999999999</v>
      </c>
      <c r="E96" s="6">
        <v>-1.6821592999999999</v>
      </c>
      <c r="F96" s="5">
        <v>-7.7080359999999999</v>
      </c>
      <c r="G96" s="6">
        <v>-1.7693179999999999</v>
      </c>
      <c r="H96" s="5">
        <v>-7.3447544999999996</v>
      </c>
      <c r="I96" s="6">
        <v>-1.4653130000000001</v>
      </c>
      <c r="J96" s="5">
        <v>-7.9012023999999998</v>
      </c>
      <c r="K96" s="6">
        <v>-1.5977291</v>
      </c>
      <c r="L96" s="5">
        <v>-7.961144</v>
      </c>
      <c r="M96" s="6">
        <v>-1.67161</v>
      </c>
      <c r="N96" s="5">
        <v>-7.6200510000000001</v>
      </c>
      <c r="O96" s="6">
        <v>-1.762005</v>
      </c>
      <c r="P96" s="5">
        <v>-7.050351</v>
      </c>
      <c r="Q96" s="6">
        <v>-1.6680189999999999</v>
      </c>
      <c r="R96" s="5">
        <v>-8.3872785000000007</v>
      </c>
      <c r="S96" s="6">
        <v>-1.6808034000000001</v>
      </c>
      <c r="T96" s="5">
        <v>-7.3010539999999997</v>
      </c>
      <c r="U96" s="6">
        <v>-1.6925764000000001</v>
      </c>
      <c r="V96" s="5">
        <v>-8.0102960000000003</v>
      </c>
      <c r="W96" s="6">
        <v>-1.8980539999999999</v>
      </c>
      <c r="X96" s="5">
        <v>-7.1787260000000002</v>
      </c>
      <c r="Y96" s="6">
        <v>-1.53186</v>
      </c>
      <c r="Z96" s="5">
        <v>-7.8554006999999997</v>
      </c>
      <c r="AA96" s="6">
        <v>-1.7122805999999999</v>
      </c>
      <c r="AB96" s="5">
        <v>-7.3418590000000004</v>
      </c>
      <c r="AC96" s="6">
        <v>-1.803806</v>
      </c>
      <c r="AD96" s="5">
        <v>-7.6091506000000004</v>
      </c>
      <c r="AE96" s="6">
        <v>-1.4804242000000001</v>
      </c>
      <c r="AF96" s="5">
        <v>-7.9343909999999997</v>
      </c>
      <c r="AG96" s="6">
        <v>-1.723395</v>
      </c>
      <c r="AH96" s="5">
        <v>-7.2637640000000001</v>
      </c>
      <c r="AI96" s="6">
        <v>-1.607877</v>
      </c>
      <c r="AJ96" s="5">
        <v>-7.2404226999999999</v>
      </c>
      <c r="AK96" s="6">
        <v>-1.4245831</v>
      </c>
      <c r="AL96" s="5">
        <v>-7.5940145000000001</v>
      </c>
      <c r="AM96" s="6">
        <v>-1.4636965</v>
      </c>
      <c r="AN96" s="5">
        <v>-7.9764527999999997</v>
      </c>
      <c r="AO96" s="6">
        <v>-1.5649066</v>
      </c>
      <c r="AP96" s="5">
        <v>-7.4889200000000002</v>
      </c>
      <c r="AQ96" s="6">
        <v>-1.6218840000000001</v>
      </c>
      <c r="AR96" s="5">
        <v>-7.7186170000000001</v>
      </c>
      <c r="AS96" s="6">
        <v>-1.545388</v>
      </c>
      <c r="AT96" s="5">
        <v>-8.1584749999999993</v>
      </c>
      <c r="AU96" s="6">
        <v>-1.5581929999999999</v>
      </c>
      <c r="AV96" s="5">
        <v>-8.3005142999999997</v>
      </c>
      <c r="AW96" s="6">
        <v>-1.5929648000000001</v>
      </c>
      <c r="AX96" s="5">
        <v>-7.1449569999999998</v>
      </c>
      <c r="AY96" s="6">
        <v>-1.867691</v>
      </c>
      <c r="AZ96" s="5">
        <v>-7.7545127999999997</v>
      </c>
      <c r="BA96" s="6">
        <v>-1.5928831999999999</v>
      </c>
      <c r="BB96" s="5">
        <v>-7.2370815000000004</v>
      </c>
      <c r="BC96" s="6">
        <v>-1.4890958999999999</v>
      </c>
      <c r="BD96" s="5">
        <v>-7.373354</v>
      </c>
      <c r="BE96" s="6">
        <v>-1.675573</v>
      </c>
      <c r="BF96" s="5">
        <v>-7.9300062999999996</v>
      </c>
      <c r="BG96" s="6">
        <v>-1.5122789999999999</v>
      </c>
      <c r="BH96" s="5">
        <v>-8.1272509999999993</v>
      </c>
      <c r="BI96" s="6">
        <v>-1.942374</v>
      </c>
      <c r="BJ96" s="5">
        <v>-7.9388622</v>
      </c>
      <c r="BK96" s="6">
        <v>-1.6614241999999999</v>
      </c>
      <c r="BL96" s="5">
        <v>-7.5386509999999998</v>
      </c>
      <c r="BM96" s="6">
        <v>-1.8567549999999999</v>
      </c>
      <c r="BN96" s="5">
        <v>-7.370571</v>
      </c>
      <c r="BO96" s="6">
        <v>-1.642501</v>
      </c>
      <c r="BP96" s="5">
        <v>-7.568676</v>
      </c>
      <c r="BQ96" s="6">
        <v>-1.681427</v>
      </c>
      <c r="BR96" s="5">
        <v>-7.6408050000000003</v>
      </c>
      <c r="BS96" s="6">
        <v>-1.633934</v>
      </c>
      <c r="BT96" s="5">
        <v>-7.741784</v>
      </c>
      <c r="BU96" s="6">
        <v>-1.5154080000000001</v>
      </c>
      <c r="BV96" s="5">
        <v>-8.2517315</v>
      </c>
      <c r="BW96" s="6">
        <v>-1.554141</v>
      </c>
      <c r="BX96" s="5">
        <v>-7.3549940999999999</v>
      </c>
      <c r="BY96" s="6">
        <v>-1.4657532</v>
      </c>
      <c r="BZ96" s="5">
        <v>-7.5121739999999999</v>
      </c>
      <c r="CA96" s="6">
        <v>-1.847378</v>
      </c>
      <c r="CB96" s="5">
        <v>-7.9830226</v>
      </c>
      <c r="CC96" s="6">
        <v>-1.4073667000000001</v>
      </c>
      <c r="CD96" s="5">
        <v>-8.1618089999999999</v>
      </c>
      <c r="CE96" s="6">
        <v>-1.8011444999999999</v>
      </c>
      <c r="CF96" s="5">
        <v>-7.9848540000000003</v>
      </c>
      <c r="CG96" s="6">
        <v>-1.6362000000000001</v>
      </c>
      <c r="CH96" s="5">
        <v>-7.9506480000000002</v>
      </c>
      <c r="CI96" s="6">
        <v>-1.6190530000000001</v>
      </c>
      <c r="CJ96" s="5">
        <v>-8.0468700000000002</v>
      </c>
      <c r="CK96" s="6">
        <v>-1.7159180000000001</v>
      </c>
      <c r="CL96" s="5">
        <v>-8.0113059999999994</v>
      </c>
      <c r="CM96" s="6">
        <v>-1.7404759999999999</v>
      </c>
      <c r="CN96" s="5">
        <v>-7.3991389999999999</v>
      </c>
      <c r="CO96" s="6">
        <v>-1.649856</v>
      </c>
      <c r="CP96" s="5">
        <v>-7.5493664999999996</v>
      </c>
      <c r="CQ96" s="6">
        <v>-1.5204306000000001</v>
      </c>
      <c r="CR96" s="5">
        <v>-8.4381219999999999</v>
      </c>
      <c r="CS96" s="6">
        <v>-1.7220899999999999</v>
      </c>
      <c r="CT96" s="5">
        <v>-6.9207730999999999</v>
      </c>
      <c r="CU96" s="6">
        <v>-1.6201350000000001</v>
      </c>
      <c r="CV96" s="5">
        <v>-7.6175443999999999</v>
      </c>
      <c r="CW96" s="6">
        <v>-1.6453808999999999</v>
      </c>
      <c r="CX96" s="5">
        <v>-7.9479569999999997</v>
      </c>
      <c r="CY96" s="6">
        <v>-1.6844565</v>
      </c>
      <c r="CZ96" s="5">
        <v>-7.5934162000000001</v>
      </c>
      <c r="DA96" s="6">
        <v>-1.4339835999999999</v>
      </c>
      <c r="DB96" s="5">
        <v>-7.9984219999999997</v>
      </c>
      <c r="DC96" s="6">
        <v>-1.613413</v>
      </c>
      <c r="DD96" s="5">
        <v>-8.1212119999999999</v>
      </c>
      <c r="DE96" s="6">
        <v>-1.6558630000000001</v>
      </c>
      <c r="DF96" s="5">
        <v>-7.4009809000000004</v>
      </c>
      <c r="DG96" s="6">
        <v>-1.6931566</v>
      </c>
      <c r="DH96" s="5">
        <v>-8.1548649999999991</v>
      </c>
      <c r="DI96" s="6">
        <v>-1.6651180000000001</v>
      </c>
      <c r="DJ96" s="5">
        <v>-7.7014456999999998</v>
      </c>
      <c r="DK96" s="6">
        <v>-1.6859531000000001</v>
      </c>
      <c r="DL96" s="5">
        <v>-7.5976220000000003</v>
      </c>
      <c r="DM96" s="6">
        <v>-1.580619</v>
      </c>
      <c r="DN96" s="5">
        <v>-7.9043858</v>
      </c>
      <c r="DO96" s="6">
        <v>-1.4991125999999999</v>
      </c>
      <c r="DP96" s="5">
        <v>-7.1588215000000002</v>
      </c>
      <c r="DQ96" s="6">
        <v>-1.5570767000000001</v>
      </c>
      <c r="DR96" s="5">
        <v>-7.5965239999999996</v>
      </c>
      <c r="DS96" s="6">
        <v>-1.6795990000000001</v>
      </c>
      <c r="DT96" s="5">
        <v>-8.0587885999999997</v>
      </c>
      <c r="DU96" s="6">
        <v>-1.8790924</v>
      </c>
      <c r="DV96" s="5">
        <v>-7.2568210000000004</v>
      </c>
      <c r="DW96" s="6">
        <v>-1.7379401999999999</v>
      </c>
      <c r="DX96" s="5">
        <v>-7.6047079999999996</v>
      </c>
      <c r="DY96" s="6">
        <v>-1.648145</v>
      </c>
      <c r="DZ96" s="5">
        <v>-7.808344</v>
      </c>
      <c r="EA96" s="6">
        <v>-1.7380359999999999</v>
      </c>
      <c r="EB96" s="5">
        <v>-7.5062759999999997</v>
      </c>
      <c r="EC96" s="6">
        <v>-1.6588320000000001</v>
      </c>
      <c r="ED96" s="5">
        <v>-7.6445559999999997</v>
      </c>
      <c r="EE96" s="6">
        <v>-1.6788460000000001</v>
      </c>
      <c r="EF96" s="5">
        <v>-7.466507</v>
      </c>
      <c r="EG96" s="6">
        <v>-1.8054669999999999</v>
      </c>
      <c r="EH96" s="5">
        <v>-7.6877762000000001</v>
      </c>
      <c r="EI96" s="6">
        <v>-1.6536985</v>
      </c>
      <c r="EJ96" s="5">
        <v>-7.6209007</v>
      </c>
      <c r="EK96" s="6">
        <v>-1.8226305</v>
      </c>
      <c r="EL96" s="5">
        <v>-7.2509389999999998</v>
      </c>
      <c r="EM96" s="6">
        <v>-1.649154</v>
      </c>
      <c r="EN96" s="5">
        <v>-8.1922835000000003</v>
      </c>
      <c r="EO96" s="6">
        <v>-1.7447229</v>
      </c>
      <c r="EP96" s="5">
        <v>-7.3874512000000001</v>
      </c>
      <c r="EQ96" s="6">
        <v>-1.5882769000000001</v>
      </c>
      <c r="ER96" s="5">
        <v>-7.6012234000000003</v>
      </c>
      <c r="ES96" s="6">
        <v>-1.5629526</v>
      </c>
      <c r="ET96" s="5">
        <v>-7.3200890000000003</v>
      </c>
      <c r="EU96" s="6">
        <v>-1.8258829999999999</v>
      </c>
      <c r="EV96" s="5">
        <v>-7.8883998000000002</v>
      </c>
      <c r="EW96" s="6">
        <v>-1.7334394</v>
      </c>
      <c r="EX96" s="5">
        <v>-7.8307320999999996</v>
      </c>
      <c r="EY96" s="6">
        <v>-1.7511553</v>
      </c>
      <c r="EZ96" s="5">
        <v>-7.4591599999999998</v>
      </c>
      <c r="FA96" s="6">
        <v>-1.641052</v>
      </c>
      <c r="FB96" s="5">
        <v>-7.7073521999999999</v>
      </c>
      <c r="FC96" s="6">
        <v>-1.6131162999999999</v>
      </c>
      <c r="FD96" s="5">
        <v>-7.699929</v>
      </c>
      <c r="FE96" s="6">
        <v>-1.869011</v>
      </c>
      <c r="FF96" s="5">
        <v>-7.7983510000000003</v>
      </c>
      <c r="FG96" s="6">
        <v>-1.6836850000000001</v>
      </c>
      <c r="FH96" s="5">
        <v>-8.1472029999999993</v>
      </c>
      <c r="FI96" s="6">
        <v>-1.6762300000000001</v>
      </c>
      <c r="FJ96" s="5">
        <v>-7.6193489999999997</v>
      </c>
      <c r="FK96" s="6">
        <v>-1.4990520000000001</v>
      </c>
      <c r="FL96" s="5">
        <v>-8.3034119000000004</v>
      </c>
      <c r="FM96" s="6">
        <v>-1.6982244</v>
      </c>
      <c r="FN96" s="5">
        <v>-7.5820259999999999</v>
      </c>
      <c r="FO96" s="6">
        <v>-1.7098026</v>
      </c>
      <c r="FP96" s="5">
        <v>-7.8362319999999999</v>
      </c>
      <c r="FQ96" s="6">
        <v>-1.83805</v>
      </c>
      <c r="FR96" s="5">
        <v>-7.4590706000000004</v>
      </c>
      <c r="FS96" s="6">
        <v>-1.5968408000000001</v>
      </c>
      <c r="FT96" s="5">
        <v>-8.1100150000000006</v>
      </c>
      <c r="FU96" s="6">
        <v>-1.545453</v>
      </c>
      <c r="FV96" s="5">
        <v>-8.1550478999999996</v>
      </c>
      <c r="FW96" s="6">
        <v>-1.6212708</v>
      </c>
      <c r="FX96" s="5">
        <v>-7.3420224000000003</v>
      </c>
      <c r="FY96" s="6">
        <v>-1.5895671</v>
      </c>
      <c r="FZ96" s="5">
        <v>-7.4498006999999999</v>
      </c>
      <c r="GA96" s="6">
        <v>-1.4876147</v>
      </c>
      <c r="GB96" s="5">
        <v>-7.3034549999999996</v>
      </c>
      <c r="GC96" s="6">
        <v>-1.6938409999999999</v>
      </c>
      <c r="GD96" s="257">
        <v>-7.6497099999999998</v>
      </c>
      <c r="GE96" s="258">
        <v>-1.673945</v>
      </c>
      <c r="GF96" s="257">
        <v>-7.8206217000000002</v>
      </c>
      <c r="GG96" s="258">
        <v>-1.5450777</v>
      </c>
      <c r="GH96" s="257">
        <v>-8.0417372999999994</v>
      </c>
      <c r="GI96" s="258">
        <v>-1.7358606000000001</v>
      </c>
      <c r="GJ96" s="257">
        <v>-7.4476319999999996</v>
      </c>
      <c r="GK96" s="258">
        <v>-1.6102920000000001</v>
      </c>
      <c r="GL96" s="257">
        <v>-7.8187936000000002</v>
      </c>
      <c r="GM96" s="258">
        <v>-1.6896916</v>
      </c>
      <c r="GN96" s="257">
        <v>-7.809469</v>
      </c>
      <c r="GO96" s="258">
        <v>-1.714342</v>
      </c>
      <c r="GP96" s="257">
        <v>-7.7089040000000004</v>
      </c>
      <c r="GQ96" s="258">
        <v>-1.719463</v>
      </c>
      <c r="GR96" s="257">
        <v>-7.54739</v>
      </c>
      <c r="GS96" s="258">
        <v>-1.6493450000000001</v>
      </c>
    </row>
    <row r="97" spans="1:201">
      <c r="B97" s="5">
        <v>-8.2910575000000009</v>
      </c>
      <c r="C97" s="6">
        <v>-1.6605475000000001</v>
      </c>
      <c r="D97" s="5">
        <v>-7.7226827</v>
      </c>
      <c r="E97" s="6">
        <v>-1.6786897000000001</v>
      </c>
      <c r="F97" s="5">
        <v>-7.6738289999999996</v>
      </c>
      <c r="G97" s="6">
        <v>-1.7222470000000001</v>
      </c>
      <c r="H97" s="5">
        <v>-7.4510731999999997</v>
      </c>
      <c r="I97" s="6">
        <v>-1.5818258999999999</v>
      </c>
      <c r="J97" s="5">
        <v>-8.0167847000000005</v>
      </c>
      <c r="K97" s="6">
        <v>-1.7164234</v>
      </c>
      <c r="L97" s="5">
        <v>-7.8629049999999996</v>
      </c>
      <c r="M97" s="6">
        <v>-1.680331</v>
      </c>
      <c r="N97" s="5">
        <v>-7.6159400000000002</v>
      </c>
      <c r="O97" s="6">
        <v>-1.8635250000000001</v>
      </c>
      <c r="P97" s="5">
        <v>-7.2671000000000001</v>
      </c>
      <c r="Q97" s="6">
        <v>-1.8231250000000001</v>
      </c>
      <c r="R97" s="5">
        <v>-8.2566723999999994</v>
      </c>
      <c r="S97" s="6">
        <v>-1.7661977</v>
      </c>
      <c r="T97" s="5">
        <v>-7.4804974</v>
      </c>
      <c r="U97" s="6">
        <v>-1.7909142</v>
      </c>
      <c r="V97" s="5">
        <v>-7.8915139999999999</v>
      </c>
      <c r="W97" s="6">
        <v>-1.885923</v>
      </c>
      <c r="X97" s="5">
        <v>-7.2165359999999996</v>
      </c>
      <c r="Y97" s="6">
        <v>-1.6001799999999999</v>
      </c>
      <c r="Z97" s="5">
        <v>-7.8484838999999997</v>
      </c>
      <c r="AA97" s="6">
        <v>-1.8029314000000001</v>
      </c>
      <c r="AB97" s="5">
        <v>-7.0918000000000001</v>
      </c>
      <c r="AC97" s="6">
        <v>-1.841378</v>
      </c>
      <c r="AD97" s="5">
        <v>-7.6976772000000002</v>
      </c>
      <c r="AE97" s="6">
        <v>-1.5927164</v>
      </c>
      <c r="AF97" s="5">
        <v>-7.7533060000000003</v>
      </c>
      <c r="AG97" s="6">
        <v>-1.7098469999999999</v>
      </c>
      <c r="AH97" s="5">
        <v>-7.2933459999999997</v>
      </c>
      <c r="AI97" s="6">
        <v>-1.8806480000000001</v>
      </c>
      <c r="AJ97" s="5">
        <v>-7.312595</v>
      </c>
      <c r="AK97" s="6">
        <v>-1.5263165999999999</v>
      </c>
      <c r="AL97" s="5">
        <v>-7.6256352999999999</v>
      </c>
      <c r="AM97" s="6">
        <v>-1.6410313999999999</v>
      </c>
      <c r="AN97" s="5">
        <v>-8.3067882999999991</v>
      </c>
      <c r="AO97" s="6">
        <v>-1.5735285999999999</v>
      </c>
      <c r="AP97" s="5">
        <v>-7.597588</v>
      </c>
      <c r="AQ97" s="6">
        <v>-1.6117809999999999</v>
      </c>
      <c r="AR97" s="5">
        <v>-7.7301669999999998</v>
      </c>
      <c r="AS97" s="6">
        <v>-1.718485</v>
      </c>
      <c r="AT97" s="5">
        <v>-8.2670130000000004</v>
      </c>
      <c r="AU97" s="6">
        <v>-1.6031869999999999</v>
      </c>
      <c r="AV97" s="5">
        <v>-8.0952546999999999</v>
      </c>
      <c r="AW97" s="6">
        <v>-1.5144012</v>
      </c>
      <c r="AX97" s="5">
        <v>-7.2653720000000002</v>
      </c>
      <c r="AY97" s="6">
        <v>-1.991687</v>
      </c>
      <c r="AZ97" s="5">
        <v>-7.9885183</v>
      </c>
      <c r="BA97" s="6">
        <v>-1.7455214999999999</v>
      </c>
      <c r="BB97" s="5">
        <v>-7.2843133</v>
      </c>
      <c r="BC97" s="6">
        <v>-1.7179747000000001</v>
      </c>
      <c r="BD97" s="5">
        <v>-7.3821279999999998</v>
      </c>
      <c r="BE97" s="6">
        <v>-1.6535059999999999</v>
      </c>
      <c r="BF97" s="5">
        <v>-7.8261862999999998</v>
      </c>
      <c r="BG97" s="6">
        <v>-1.5736927000000001</v>
      </c>
      <c r="BH97" s="5">
        <v>-8.1619849999999996</v>
      </c>
      <c r="BI97" s="6">
        <v>-1.979096</v>
      </c>
      <c r="BJ97" s="5">
        <v>-8.4228038999999999</v>
      </c>
      <c r="BK97" s="6">
        <v>-1.7030533999999999</v>
      </c>
      <c r="BL97" s="5">
        <v>-7.7623319999999998</v>
      </c>
      <c r="BM97" s="6">
        <v>-1.811553</v>
      </c>
      <c r="BN97" s="5">
        <v>-7.3828509999999996</v>
      </c>
      <c r="BO97" s="6">
        <v>-1.7303820000000001</v>
      </c>
      <c r="BP97" s="5">
        <v>-7.4895990000000001</v>
      </c>
      <c r="BQ97" s="6">
        <v>-1.7716209999999999</v>
      </c>
      <c r="BR97" s="5">
        <v>-7.5558829999999997</v>
      </c>
      <c r="BS97" s="6">
        <v>-1.8525229999999999</v>
      </c>
      <c r="BT97" s="5">
        <v>-7.9235150000000001</v>
      </c>
      <c r="BU97" s="6">
        <v>-1.609996</v>
      </c>
      <c r="BV97" s="5">
        <v>-8.1252645999999995</v>
      </c>
      <c r="BW97" s="6">
        <v>-1.7964344000000001</v>
      </c>
      <c r="BX97" s="5">
        <v>-7.4091439000000001</v>
      </c>
      <c r="BY97" s="6">
        <v>-1.5002211999999999</v>
      </c>
      <c r="BZ97" s="5">
        <v>-7.4522180000000002</v>
      </c>
      <c r="CA97" s="6">
        <v>-1.8293520000000001</v>
      </c>
      <c r="CB97" s="5">
        <v>-7.8040959000000001</v>
      </c>
      <c r="CC97" s="6">
        <v>-1.5600521000000001</v>
      </c>
      <c r="CD97" s="5">
        <v>-8.2968796999999999</v>
      </c>
      <c r="CE97" s="6">
        <v>-1.6841275</v>
      </c>
      <c r="CF97" s="5">
        <v>-7.9593360000000004</v>
      </c>
      <c r="CG97" s="6">
        <v>-1.635913</v>
      </c>
      <c r="CH97" s="5">
        <v>-8.1116630000000001</v>
      </c>
      <c r="CI97" s="6">
        <v>-1.8166709999999999</v>
      </c>
      <c r="CJ97" s="5">
        <v>-7.7576109999999998</v>
      </c>
      <c r="CK97" s="6">
        <v>-1.860284</v>
      </c>
      <c r="CL97" s="5">
        <v>-7.786651</v>
      </c>
      <c r="CM97" s="6">
        <v>-1.8593770000000001</v>
      </c>
      <c r="CN97" s="5">
        <v>-7.4661949999999999</v>
      </c>
      <c r="CO97" s="6">
        <v>-1.7985530000000001</v>
      </c>
      <c r="CP97" s="5">
        <v>-7.5713938000000001</v>
      </c>
      <c r="CQ97" s="6">
        <v>-1.6902655</v>
      </c>
      <c r="CR97" s="5">
        <v>-8.4101619999999997</v>
      </c>
      <c r="CS97" s="6">
        <v>-1.958555</v>
      </c>
      <c r="CT97" s="5">
        <v>-6.9009707000000002</v>
      </c>
      <c r="CU97" s="6">
        <v>-1.6421782</v>
      </c>
      <c r="CV97" s="5">
        <v>-7.5818925999999998</v>
      </c>
      <c r="CW97" s="6">
        <v>-1.7499963999999999</v>
      </c>
      <c r="CX97" s="5">
        <v>-7.9793808999999998</v>
      </c>
      <c r="CY97" s="6">
        <v>-1.9931795999999999</v>
      </c>
      <c r="CZ97" s="5">
        <v>-7.6601986999999996</v>
      </c>
      <c r="DA97" s="6">
        <v>-1.7799617999999999</v>
      </c>
      <c r="DB97" s="5">
        <v>-7.8289010000000001</v>
      </c>
      <c r="DC97" s="6">
        <v>-1.6345000000000001</v>
      </c>
      <c r="DD97" s="5">
        <v>-8.1688880000000008</v>
      </c>
      <c r="DE97" s="6">
        <v>-1.8885829999999999</v>
      </c>
      <c r="DF97" s="5">
        <v>-7.4077542000000003</v>
      </c>
      <c r="DG97" s="6">
        <v>-1.7001522</v>
      </c>
      <c r="DH97" s="5">
        <v>-7.9113249999999997</v>
      </c>
      <c r="DI97" s="6">
        <v>-1.714127</v>
      </c>
      <c r="DJ97" s="5">
        <v>-7.5699306999999996</v>
      </c>
      <c r="DK97" s="6">
        <v>-1.6674287999999999</v>
      </c>
      <c r="DL97" s="5">
        <v>-7.6030740000000003</v>
      </c>
      <c r="DM97" s="6">
        <v>-1.635389</v>
      </c>
      <c r="DN97" s="5">
        <v>-8.1322834000000004</v>
      </c>
      <c r="DO97" s="6">
        <v>-1.6112526</v>
      </c>
      <c r="DP97" s="5">
        <v>-7.0638195000000001</v>
      </c>
      <c r="DQ97" s="6">
        <v>-1.7289254000000001</v>
      </c>
      <c r="DR97" s="5">
        <v>-7.4452049999999996</v>
      </c>
      <c r="DS97" s="6">
        <v>-1.7661450000000001</v>
      </c>
      <c r="DT97" s="5">
        <v>-7.9308736</v>
      </c>
      <c r="DU97" s="6">
        <v>-2.0411149000000002</v>
      </c>
      <c r="DV97" s="5">
        <v>-7.1479381999999996</v>
      </c>
      <c r="DW97" s="6">
        <v>-1.7031642</v>
      </c>
      <c r="DX97" s="5">
        <v>-7.4333359999999997</v>
      </c>
      <c r="DY97" s="6">
        <v>-1.6662939999999999</v>
      </c>
      <c r="DZ97" s="5">
        <v>-7.8150690000000003</v>
      </c>
      <c r="EA97" s="6">
        <v>-1.7948919999999999</v>
      </c>
      <c r="EB97" s="5">
        <v>-7.4970999999999997</v>
      </c>
      <c r="EC97" s="6">
        <v>-1.778775</v>
      </c>
      <c r="ED97" s="5">
        <v>-7.5367699999999997</v>
      </c>
      <c r="EE97" s="6">
        <v>-1.763987</v>
      </c>
      <c r="EF97" s="5">
        <v>-7.3550069999999996</v>
      </c>
      <c r="EG97" s="6">
        <v>-1.7535350000000001</v>
      </c>
      <c r="EH97" s="5">
        <v>-7.3778018999999997</v>
      </c>
      <c r="EI97" s="6">
        <v>-1.7175952999999999</v>
      </c>
      <c r="EJ97" s="5">
        <v>-7.6092499</v>
      </c>
      <c r="EK97" s="6">
        <v>-1.9148959999999999</v>
      </c>
      <c r="EL97" s="5">
        <v>-7.1306240000000001</v>
      </c>
      <c r="EM97" s="6">
        <v>-1.6163989999999999</v>
      </c>
      <c r="EN97" s="5">
        <v>-7.8494941000000003</v>
      </c>
      <c r="EO97" s="6">
        <v>-1.7812699999999999</v>
      </c>
      <c r="EP97" s="5">
        <v>-7.4988687000000001</v>
      </c>
      <c r="EQ97" s="6">
        <v>-1.6071469</v>
      </c>
      <c r="ER97" s="5">
        <v>-7.6863881000000003</v>
      </c>
      <c r="ES97" s="6">
        <v>-1.6285921999999999</v>
      </c>
      <c r="ET97" s="5">
        <v>-7.4407050000000003</v>
      </c>
      <c r="EU97" s="6">
        <v>-1.8440810000000001</v>
      </c>
      <c r="EV97" s="5">
        <v>-7.8407003</v>
      </c>
      <c r="EW97" s="6">
        <v>-1.8174235999999999</v>
      </c>
      <c r="EX97" s="5">
        <v>-7.8042866999999996</v>
      </c>
      <c r="EY97" s="6">
        <v>-1.9670700999999999</v>
      </c>
      <c r="EZ97" s="5">
        <v>-7.596031</v>
      </c>
      <c r="FA97" s="6">
        <v>-1.8199719999999999</v>
      </c>
      <c r="FB97" s="5">
        <v>-7.8804344999999998</v>
      </c>
      <c r="FC97" s="6">
        <v>-1.7275613999999999</v>
      </c>
      <c r="FD97" s="5">
        <v>-7.5913630000000003</v>
      </c>
      <c r="FE97" s="6">
        <v>-1.8150539999999999</v>
      </c>
      <c r="FF97" s="5">
        <v>-8.1763320000000004</v>
      </c>
      <c r="FG97" s="6">
        <v>-1.923891</v>
      </c>
      <c r="FH97" s="5">
        <v>-8.0431889999999999</v>
      </c>
      <c r="FI97" s="6">
        <v>-1.8350150000000001</v>
      </c>
      <c r="FJ97" s="5">
        <v>-7.7290409999999996</v>
      </c>
      <c r="FK97" s="6">
        <v>-1.6483920000000001</v>
      </c>
      <c r="FL97" s="5">
        <v>-8.1118226999999994</v>
      </c>
      <c r="FM97" s="6">
        <v>-1.6423783000000001</v>
      </c>
      <c r="FN97" s="5">
        <v>-7.5926283000000003</v>
      </c>
      <c r="FO97" s="6">
        <v>-1.7071319</v>
      </c>
      <c r="FP97" s="5">
        <v>-7.925859</v>
      </c>
      <c r="FQ97" s="6">
        <v>-1.9284330000000001</v>
      </c>
      <c r="FR97" s="5">
        <v>-7.4960474000000001</v>
      </c>
      <c r="FS97" s="6">
        <v>-1.5219346</v>
      </c>
      <c r="FT97" s="5">
        <v>-8.3578299999999999</v>
      </c>
      <c r="FU97" s="6">
        <v>-1.776127</v>
      </c>
      <c r="FV97" s="5">
        <v>-7.7805681</v>
      </c>
      <c r="FW97" s="6">
        <v>-1.7582796000000001</v>
      </c>
      <c r="FX97" s="5">
        <v>-7.3099011999999997</v>
      </c>
      <c r="FY97" s="6">
        <v>-1.6112823000000001</v>
      </c>
      <c r="FZ97" s="5">
        <v>-7.4643870000000003</v>
      </c>
      <c r="GA97" s="6">
        <v>-1.5109154</v>
      </c>
      <c r="GB97" s="5">
        <v>-7.2691169999999996</v>
      </c>
      <c r="GC97" s="6">
        <v>-1.7151959999999999</v>
      </c>
      <c r="GD97" s="257">
        <v>-7.6454899999999997</v>
      </c>
      <c r="GE97" s="258">
        <v>-1.827763</v>
      </c>
      <c r="GF97" s="257">
        <v>-7.8953158999999999</v>
      </c>
      <c r="GG97" s="258">
        <v>-1.71031</v>
      </c>
      <c r="GH97" s="257">
        <v>-7.9865067999999999</v>
      </c>
      <c r="GI97" s="258">
        <v>-1.9042022000000001</v>
      </c>
      <c r="GJ97" s="257">
        <v>-7.5395430000000001</v>
      </c>
      <c r="GK97" s="258">
        <v>-1.7691779999999999</v>
      </c>
      <c r="GL97" s="257">
        <v>-7.8257206999999998</v>
      </c>
      <c r="GM97" s="258">
        <v>-1.5381587000000001</v>
      </c>
      <c r="GN97" s="257">
        <v>-7.4665530000000002</v>
      </c>
      <c r="GO97" s="258">
        <v>-1.956135</v>
      </c>
      <c r="GP97" s="257">
        <v>-7.6745450000000002</v>
      </c>
      <c r="GQ97" s="258">
        <v>-1.7122280000000001</v>
      </c>
      <c r="GR97" s="257">
        <v>-7.8307039999999999</v>
      </c>
      <c r="GS97" s="258">
        <v>-1.7471669999999999</v>
      </c>
    </row>
    <row r="98" spans="1:201">
      <c r="B98" s="5">
        <v>-8.6140279</v>
      </c>
      <c r="C98" s="6">
        <v>-1.7409492</v>
      </c>
      <c r="D98" s="5">
        <v>-7.8165260999999999</v>
      </c>
      <c r="E98" s="6">
        <v>-1.5930884000000001</v>
      </c>
      <c r="F98" s="5">
        <v>-7.7467280000000001</v>
      </c>
      <c r="G98" s="6">
        <v>-1.7220409999999999</v>
      </c>
      <c r="H98" s="5">
        <v>-7.7197012999999997</v>
      </c>
      <c r="I98" s="6">
        <v>-1.5587143000000001</v>
      </c>
      <c r="J98" s="5">
        <v>-8.0635460999999999</v>
      </c>
      <c r="K98" s="6">
        <v>-1.7694429</v>
      </c>
      <c r="L98" s="5">
        <v>-8.0767530000000001</v>
      </c>
      <c r="M98" s="6">
        <v>-1.5346740000000001</v>
      </c>
      <c r="N98" s="5">
        <v>-7.7697839999999996</v>
      </c>
      <c r="O98" s="6">
        <v>-1.8506499999999999</v>
      </c>
      <c r="P98" s="5">
        <v>-7.5576350000000003</v>
      </c>
      <c r="Q98" s="6">
        <v>-1.6394759999999999</v>
      </c>
      <c r="R98" s="5">
        <v>-8.1476822999999996</v>
      </c>
      <c r="S98" s="6">
        <v>-1.9619347</v>
      </c>
      <c r="T98" s="5">
        <v>-7.8037821000000003</v>
      </c>
      <c r="U98" s="6">
        <v>-1.6575067999999999</v>
      </c>
      <c r="V98" s="5">
        <v>-8.2105990000000002</v>
      </c>
      <c r="W98" s="6">
        <v>-1.6136550000000001</v>
      </c>
      <c r="X98" s="5">
        <v>-7.6207549999999999</v>
      </c>
      <c r="Y98" s="6">
        <v>-1.6867110000000001</v>
      </c>
      <c r="Z98" s="5">
        <v>-7.9861649000000003</v>
      </c>
      <c r="AA98" s="6">
        <v>-1.6446274000000001</v>
      </c>
      <c r="AB98" s="5">
        <v>-7.2698299999999998</v>
      </c>
      <c r="AC98" s="6">
        <v>-1.809264</v>
      </c>
      <c r="AD98" s="5">
        <v>-8.2319206000000005</v>
      </c>
      <c r="AE98" s="6">
        <v>-1.5927963000000001</v>
      </c>
      <c r="AF98" s="5">
        <v>-7.9714309999999999</v>
      </c>
      <c r="AG98" s="6">
        <v>-1.682534</v>
      </c>
      <c r="AH98" s="5">
        <v>-7.5715260000000004</v>
      </c>
      <c r="AI98" s="6">
        <v>-1.676175</v>
      </c>
      <c r="AJ98" s="5">
        <v>-7.4717960999999997</v>
      </c>
      <c r="AK98" s="6">
        <v>-1.6681344</v>
      </c>
      <c r="AL98" s="5">
        <v>-7.7904514999999996</v>
      </c>
      <c r="AM98" s="6">
        <v>-1.5913729999999999</v>
      </c>
      <c r="AN98" s="5">
        <v>-8.2795085999999998</v>
      </c>
      <c r="AO98" s="6">
        <v>-1.6527205</v>
      </c>
      <c r="AP98" s="5">
        <v>-7.899146</v>
      </c>
      <c r="AQ98" s="6">
        <v>-1.614919</v>
      </c>
      <c r="AR98" s="5">
        <v>-7.9822660000000001</v>
      </c>
      <c r="AS98" s="6">
        <v>-1.762618</v>
      </c>
      <c r="AT98" s="5">
        <v>-8.6510230000000004</v>
      </c>
      <c r="AU98" s="6">
        <v>-1.7470019999999999</v>
      </c>
      <c r="AV98" s="5">
        <v>-8.2370669000000003</v>
      </c>
      <c r="AW98" s="6">
        <v>-1.5238875999999999</v>
      </c>
      <c r="AX98" s="5">
        <v>-7.458907</v>
      </c>
      <c r="AY98" s="6">
        <v>-1.9742170000000001</v>
      </c>
      <c r="AZ98" s="5">
        <v>-8.0267602</v>
      </c>
      <c r="BA98" s="6">
        <v>-1.6665649</v>
      </c>
      <c r="BB98" s="5">
        <v>-7.4084342999999997</v>
      </c>
      <c r="BC98" s="6">
        <v>-1.5912938999999999</v>
      </c>
      <c r="BD98" s="5">
        <v>-7.6668820000000002</v>
      </c>
      <c r="BE98" s="6">
        <v>-1.785139</v>
      </c>
      <c r="BF98" s="5">
        <v>-8.1527366000000008</v>
      </c>
      <c r="BG98" s="6">
        <v>-1.5450883</v>
      </c>
      <c r="BH98" s="5">
        <v>-8.4103580000000004</v>
      </c>
      <c r="BI98" s="6">
        <v>-1.856374</v>
      </c>
      <c r="BJ98" s="5">
        <v>-8.6559246000000005</v>
      </c>
      <c r="BK98" s="6">
        <v>-1.4467996000000001</v>
      </c>
      <c r="BL98" s="5">
        <v>-7.8343759999999998</v>
      </c>
      <c r="BM98" s="6">
        <v>-1.605934</v>
      </c>
      <c r="BN98" s="5">
        <v>-7.7736809999999998</v>
      </c>
      <c r="BO98" s="6">
        <v>-1.7008190000000001</v>
      </c>
      <c r="BP98" s="5">
        <v>-7.7269410000000001</v>
      </c>
      <c r="BQ98" s="6">
        <v>-1.782572</v>
      </c>
      <c r="BR98" s="5">
        <v>-7.7604579999999999</v>
      </c>
      <c r="BS98" s="6">
        <v>-1.614074</v>
      </c>
      <c r="BT98" s="5">
        <v>-8.0846210000000003</v>
      </c>
      <c r="BU98" s="6">
        <v>-1.5933139999999999</v>
      </c>
      <c r="BV98" s="5">
        <v>-8.0101188000000008</v>
      </c>
      <c r="BW98" s="6">
        <v>-1.6134390000000001</v>
      </c>
      <c r="BX98" s="5">
        <v>-7.6599424999999997</v>
      </c>
      <c r="BY98" s="6">
        <v>-1.5007855000000001</v>
      </c>
      <c r="BZ98" s="5">
        <v>-7.5501969999999998</v>
      </c>
      <c r="CA98" s="6">
        <v>-1.887073</v>
      </c>
      <c r="CB98" s="5">
        <v>-8.1174858000000008</v>
      </c>
      <c r="CC98" s="6">
        <v>-1.4192159</v>
      </c>
      <c r="CD98" s="5">
        <v>-8.4376525000000004</v>
      </c>
      <c r="CE98" s="6">
        <v>-1.7323141</v>
      </c>
      <c r="CF98" s="5">
        <v>-8.0788980000000006</v>
      </c>
      <c r="CG98" s="6">
        <v>-1.5366489999999999</v>
      </c>
      <c r="CH98" s="5">
        <v>-8.5222870000000004</v>
      </c>
      <c r="CI98" s="6">
        <v>-1.8461909999999999</v>
      </c>
      <c r="CJ98" s="5">
        <v>-7.9000529999999998</v>
      </c>
      <c r="CK98" s="6">
        <v>-1.6912039999999999</v>
      </c>
      <c r="CL98" s="5">
        <v>-8.0911360000000005</v>
      </c>
      <c r="CM98" s="6">
        <v>-1.9155260000000001</v>
      </c>
      <c r="CN98" s="5">
        <v>-7.637086</v>
      </c>
      <c r="CO98" s="6">
        <v>-1.6066609999999999</v>
      </c>
      <c r="CP98" s="5">
        <v>-7.7367447</v>
      </c>
      <c r="CQ98" s="6">
        <v>-1.5635661000000001</v>
      </c>
      <c r="CR98" s="5">
        <v>-8.7365879999999994</v>
      </c>
      <c r="CS98" s="6">
        <v>-1.7621389999999999</v>
      </c>
      <c r="CT98" s="5">
        <v>-7.1602842000000004</v>
      </c>
      <c r="CU98" s="6">
        <v>-1.6777953999999999</v>
      </c>
      <c r="CV98" s="5">
        <v>-7.6707083999999996</v>
      </c>
      <c r="CW98" s="6">
        <v>-1.6702090999999999</v>
      </c>
      <c r="CX98" s="5">
        <v>-8.2264189999999999</v>
      </c>
      <c r="CY98" s="6">
        <v>-1.6320418999999999</v>
      </c>
      <c r="CZ98" s="5">
        <v>-7.8213569999999999</v>
      </c>
      <c r="DA98" s="6">
        <v>-1.6928664</v>
      </c>
      <c r="DB98" s="5">
        <v>-8.1420019999999997</v>
      </c>
      <c r="DC98" s="6">
        <v>-1.5384310000000001</v>
      </c>
      <c r="DD98" s="5">
        <v>-8.2533560000000001</v>
      </c>
      <c r="DE98" s="6">
        <v>-1.563212</v>
      </c>
      <c r="DF98" s="5">
        <v>-7.5443537000000003</v>
      </c>
      <c r="DG98" s="6">
        <v>-1.8314797</v>
      </c>
      <c r="DH98" s="5">
        <v>-8.1701359999999994</v>
      </c>
      <c r="DI98" s="6">
        <v>-1.791304</v>
      </c>
      <c r="DJ98" s="5">
        <v>-7.7843824000000001</v>
      </c>
      <c r="DK98" s="6">
        <v>-1.8607091</v>
      </c>
      <c r="DL98" s="5">
        <v>-7.7394270000000001</v>
      </c>
      <c r="DM98" s="6">
        <v>-1.510473</v>
      </c>
      <c r="DN98" s="5">
        <v>-8.0354747</v>
      </c>
      <c r="DO98" s="6">
        <v>-1.4832056</v>
      </c>
      <c r="DP98" s="5">
        <v>-7.3128238999999997</v>
      </c>
      <c r="DQ98" s="6">
        <v>-1.8017725</v>
      </c>
      <c r="DR98" s="5">
        <v>-7.7777580000000004</v>
      </c>
      <c r="DS98" s="6">
        <v>-1.816999</v>
      </c>
      <c r="DT98" s="5">
        <v>-7.8514647999999996</v>
      </c>
      <c r="DU98" s="6">
        <v>-1.7319315</v>
      </c>
      <c r="DV98" s="5">
        <v>-7.3903185999999996</v>
      </c>
      <c r="DW98" s="6">
        <v>-1.9976313999999999</v>
      </c>
      <c r="DX98" s="5">
        <v>-7.7227249999999996</v>
      </c>
      <c r="DY98" s="6">
        <v>-1.628485</v>
      </c>
      <c r="DZ98" s="5">
        <v>-8.0424489999999995</v>
      </c>
      <c r="EA98" s="6">
        <v>-1.673284</v>
      </c>
      <c r="EB98" s="5">
        <v>-7.6079270000000001</v>
      </c>
      <c r="EC98" s="6">
        <v>-1.6622539999999999</v>
      </c>
      <c r="ED98" s="5">
        <v>-7.7776519999999998</v>
      </c>
      <c r="EE98" s="6">
        <v>-1.7659549999999999</v>
      </c>
      <c r="EF98" s="5">
        <v>-7.5987790000000004</v>
      </c>
      <c r="EG98" s="6">
        <v>-1.7623</v>
      </c>
      <c r="EH98" s="5">
        <v>-7.5542734999999999</v>
      </c>
      <c r="EI98" s="6">
        <v>-1.7140032999999999</v>
      </c>
      <c r="EJ98" s="5">
        <v>-7.9598345000000004</v>
      </c>
      <c r="EK98" s="6">
        <v>-1.9123762</v>
      </c>
      <c r="EL98" s="5">
        <v>-7.3605029999999996</v>
      </c>
      <c r="EM98" s="6">
        <v>-1.7219869999999999</v>
      </c>
      <c r="EN98" s="5">
        <v>-8.1073115999999992</v>
      </c>
      <c r="EO98" s="6">
        <v>-1.7571209000000001</v>
      </c>
      <c r="EP98" s="5">
        <v>-7.9027789999999998</v>
      </c>
      <c r="EQ98" s="6">
        <v>-1.6432703</v>
      </c>
      <c r="ER98" s="5">
        <v>-7.8223225999999997</v>
      </c>
      <c r="ES98" s="6">
        <v>-1.6073724</v>
      </c>
      <c r="ET98" s="5">
        <v>-7.7267989999999998</v>
      </c>
      <c r="EU98" s="6">
        <v>-1.843745</v>
      </c>
      <c r="EV98" s="5">
        <v>-8.3328285999999991</v>
      </c>
      <c r="EW98" s="6">
        <v>-1.7367013</v>
      </c>
      <c r="EX98" s="5">
        <v>-7.9366403999999999</v>
      </c>
      <c r="EY98" s="6">
        <v>-1.7286334999999999</v>
      </c>
      <c r="EZ98" s="5">
        <v>-7.7606339999999996</v>
      </c>
      <c r="FA98" s="6">
        <v>-1.7306109999999999</v>
      </c>
      <c r="FB98" s="5">
        <v>-8.1898143999999995</v>
      </c>
      <c r="FC98" s="6">
        <v>-1.7474859</v>
      </c>
      <c r="FD98" s="5">
        <v>-7.6475119999999999</v>
      </c>
      <c r="FE98" s="6">
        <v>-1.7896840000000001</v>
      </c>
      <c r="FF98" s="5">
        <v>-8.2280010000000008</v>
      </c>
      <c r="FG98" s="6">
        <v>-1.6837880000000001</v>
      </c>
      <c r="FH98" s="5">
        <v>-8.1141819999999996</v>
      </c>
      <c r="FI98" s="6">
        <v>-1.7774019999999999</v>
      </c>
      <c r="FJ98" s="5">
        <v>-7.8196389999999996</v>
      </c>
      <c r="FK98" s="6">
        <v>-1.785704</v>
      </c>
      <c r="FL98" s="5">
        <v>-8.5086720000000007</v>
      </c>
      <c r="FM98" s="6">
        <v>-1.6621946999999999</v>
      </c>
      <c r="FN98" s="5">
        <v>-7.7311778999999996</v>
      </c>
      <c r="FO98" s="6">
        <v>-1.5510769</v>
      </c>
      <c r="FP98" s="5">
        <v>-7.8988129999999996</v>
      </c>
      <c r="FQ98" s="6">
        <v>-1.940145</v>
      </c>
      <c r="FR98" s="5">
        <v>-7.7497749999999996</v>
      </c>
      <c r="FS98" s="6">
        <v>-1.6344816</v>
      </c>
      <c r="FT98" s="5">
        <v>-8.6382989999999999</v>
      </c>
      <c r="FU98" s="6">
        <v>-1.640881</v>
      </c>
      <c r="FV98" s="5">
        <v>-7.8886142000000001</v>
      </c>
      <c r="FW98" s="6">
        <v>-1.6302379</v>
      </c>
      <c r="FX98" s="5">
        <v>-7.5959846999999998</v>
      </c>
      <c r="FY98" s="6">
        <v>-1.6147670000000001</v>
      </c>
      <c r="FZ98" s="5">
        <v>-7.8751388000000002</v>
      </c>
      <c r="GA98" s="6">
        <v>-1.7079154999999999</v>
      </c>
      <c r="GB98" s="5">
        <v>-7.5081769999999999</v>
      </c>
      <c r="GC98" s="6">
        <v>-1.693595</v>
      </c>
      <c r="GD98" s="257">
        <v>-7.7665319999999998</v>
      </c>
      <c r="GE98" s="258">
        <v>-1.8188679999999999</v>
      </c>
      <c r="GF98" s="257">
        <v>-8.1553698000000008</v>
      </c>
      <c r="GG98" s="258">
        <v>-1.7027144999999999</v>
      </c>
      <c r="GH98" s="257">
        <v>-8.0830572000000007</v>
      </c>
      <c r="GI98" s="258">
        <v>-1.8130563</v>
      </c>
      <c r="GJ98" s="257">
        <v>-7.6754870000000004</v>
      </c>
      <c r="GK98" s="258">
        <v>-1.8250010000000001</v>
      </c>
      <c r="GL98" s="257">
        <v>-8.2082344999999997</v>
      </c>
      <c r="GM98" s="258">
        <v>-1.5215927</v>
      </c>
      <c r="GN98" s="257">
        <v>-7.6363159999999999</v>
      </c>
      <c r="GO98" s="258">
        <v>-1.7885949999999999</v>
      </c>
      <c r="GP98" s="257">
        <v>-8.0343610000000005</v>
      </c>
      <c r="GQ98" s="258">
        <v>-1.7138409999999999</v>
      </c>
      <c r="GR98" s="257">
        <v>-7.7605719999999998</v>
      </c>
      <c r="GS98" s="258">
        <v>-1.691978</v>
      </c>
    </row>
    <row r="99" spans="1:201" ht="15.75" thickBot="1">
      <c r="B99" s="7">
        <v>-8.7263822999999991</v>
      </c>
      <c r="C99" s="8">
        <v>-1.4230608</v>
      </c>
      <c r="D99" s="7">
        <v>-8.1359276000000005</v>
      </c>
      <c r="E99" s="8">
        <v>-1.336865</v>
      </c>
      <c r="F99" s="7">
        <v>-8.0992099999999994</v>
      </c>
      <c r="G99" s="8">
        <v>-1.4508190000000001</v>
      </c>
      <c r="H99" s="7">
        <v>-7.9472649000000004</v>
      </c>
      <c r="I99" s="8">
        <v>-1.3120262</v>
      </c>
      <c r="J99" s="7">
        <v>-8.3620932000000003</v>
      </c>
      <c r="K99" s="8">
        <v>-1.4415579000000001</v>
      </c>
      <c r="L99" s="7">
        <v>-8.3108540000000009</v>
      </c>
      <c r="M99" s="8">
        <v>-1.468953</v>
      </c>
      <c r="N99" s="7">
        <v>-8.1259049999999995</v>
      </c>
      <c r="O99" s="8">
        <v>-1.49265</v>
      </c>
      <c r="P99" s="7">
        <v>-7.7668340000000002</v>
      </c>
      <c r="Q99" s="8">
        <v>-1.379845</v>
      </c>
      <c r="R99" s="7">
        <v>-8.3611115999999992</v>
      </c>
      <c r="S99" s="8">
        <v>-1.4988535000000001</v>
      </c>
      <c r="T99" s="7">
        <v>-8.0774147999999997</v>
      </c>
      <c r="U99" s="8">
        <v>-1.3287956999999999</v>
      </c>
      <c r="V99" s="7">
        <v>-8.470542</v>
      </c>
      <c r="W99" s="8">
        <v>-1.4887999999999999</v>
      </c>
      <c r="X99" s="7">
        <v>-7.8976009999999999</v>
      </c>
      <c r="Y99" s="8">
        <v>-1.2655730000000001</v>
      </c>
      <c r="Z99" s="7">
        <v>-8.3513494000000001</v>
      </c>
      <c r="AA99" s="8">
        <v>-1.4282694</v>
      </c>
      <c r="AB99" s="7">
        <v>-7.6176510000000004</v>
      </c>
      <c r="AC99" s="8">
        <v>-1.4146669999999999</v>
      </c>
      <c r="AD99" s="7">
        <v>-8.4284134000000002</v>
      </c>
      <c r="AE99" s="8">
        <v>-1.2887907000000001</v>
      </c>
      <c r="AF99" s="7">
        <v>-8.3514169999999996</v>
      </c>
      <c r="AG99" s="8">
        <v>-1.3689249999999999</v>
      </c>
      <c r="AH99" s="7">
        <v>-7.9610390000000004</v>
      </c>
      <c r="AI99" s="8">
        <v>-1.486237</v>
      </c>
      <c r="AJ99" s="7">
        <v>-7.8269903000000003</v>
      </c>
      <c r="AK99" s="8">
        <v>-1.2744723</v>
      </c>
      <c r="AL99" s="7">
        <v>-8.1467459000000009</v>
      </c>
      <c r="AM99" s="8">
        <v>-1.2065109000000001</v>
      </c>
      <c r="AN99" s="7">
        <v>-8.5148440000000001</v>
      </c>
      <c r="AO99" s="8">
        <v>-1.3537269999999999</v>
      </c>
      <c r="AP99" s="7">
        <v>-8.1581379999999992</v>
      </c>
      <c r="AQ99" s="8">
        <v>-1.3198650000000001</v>
      </c>
      <c r="AR99" s="7">
        <v>-8.2298039999999997</v>
      </c>
      <c r="AS99" s="8">
        <v>-1.5446070000000001</v>
      </c>
      <c r="AT99" s="7">
        <v>-8.7906659999999999</v>
      </c>
      <c r="AU99" s="8">
        <v>-1.291858</v>
      </c>
      <c r="AV99" s="7">
        <v>-8.4201359999999994</v>
      </c>
      <c r="AW99" s="8">
        <v>-1.2146399999999999</v>
      </c>
      <c r="AX99" s="7">
        <v>-7.8092550000000003</v>
      </c>
      <c r="AY99" s="8">
        <v>-1.5977110000000001</v>
      </c>
      <c r="AZ99" s="7">
        <v>-8.3107530999999994</v>
      </c>
      <c r="BA99" s="8">
        <v>-1.3822970000000001</v>
      </c>
      <c r="BB99" s="7">
        <v>-7.7174912000000004</v>
      </c>
      <c r="BC99" s="8">
        <v>-1.3666959999999999</v>
      </c>
      <c r="BD99" s="7">
        <v>-8.0678629999999991</v>
      </c>
      <c r="BE99" s="8">
        <v>-1.4380820000000001</v>
      </c>
      <c r="BF99" s="7">
        <v>-8.4037859000000008</v>
      </c>
      <c r="BG99" s="8">
        <v>-1.0600106</v>
      </c>
      <c r="BH99" s="7">
        <v>-8.6295900000000003</v>
      </c>
      <c r="BI99" s="8">
        <v>-1.6376919999999999</v>
      </c>
      <c r="BJ99" s="7">
        <v>-8.7108825999999997</v>
      </c>
      <c r="BK99" s="8">
        <v>-1.2511437999999999</v>
      </c>
      <c r="BL99" s="7">
        <v>-8.1403160000000003</v>
      </c>
      <c r="BM99" s="8">
        <v>-1.3484149999999999</v>
      </c>
      <c r="BN99" s="7">
        <v>-8.0352200000000007</v>
      </c>
      <c r="BO99" s="8">
        <v>-1.472804</v>
      </c>
      <c r="BP99" s="7">
        <v>-8.0896799999999995</v>
      </c>
      <c r="BQ99" s="8">
        <v>-1.3949050000000001</v>
      </c>
      <c r="BR99" s="7">
        <v>-7.979724</v>
      </c>
      <c r="BS99" s="8">
        <v>-1.372295</v>
      </c>
      <c r="BT99" s="7">
        <v>-8.2770580000000002</v>
      </c>
      <c r="BU99" s="8">
        <v>-1.3433379999999999</v>
      </c>
      <c r="BV99" s="7">
        <v>-8.2468097</v>
      </c>
      <c r="BW99" s="8">
        <v>-1.4031264999999999</v>
      </c>
      <c r="BX99" s="7">
        <v>-7.8788910999999997</v>
      </c>
      <c r="BY99" s="8">
        <v>-1.4099149</v>
      </c>
      <c r="BZ99" s="7">
        <v>-7.8804410000000003</v>
      </c>
      <c r="CA99" s="8">
        <v>-1.524383</v>
      </c>
      <c r="CB99" s="7">
        <v>-8.3410256999999994</v>
      </c>
      <c r="CC99" s="8">
        <v>-1.3015616999999999</v>
      </c>
      <c r="CD99" s="7">
        <v>-8.6226514999999999</v>
      </c>
      <c r="CE99" s="8">
        <v>-1.5406021000000001</v>
      </c>
      <c r="CF99" s="7">
        <v>-8.4018350000000002</v>
      </c>
      <c r="CG99" s="8">
        <v>-1.3025329999999999</v>
      </c>
      <c r="CH99" s="7">
        <v>-8.6407959999999999</v>
      </c>
      <c r="CI99" s="8">
        <v>-1.4583980000000001</v>
      </c>
      <c r="CJ99" s="7">
        <v>-8.2360340000000001</v>
      </c>
      <c r="CK99" s="8">
        <v>-1.4890810000000001</v>
      </c>
      <c r="CL99" s="7">
        <v>-8.32193</v>
      </c>
      <c r="CM99" s="8">
        <v>-1.613183</v>
      </c>
      <c r="CN99" s="7">
        <v>-8.0078139999999998</v>
      </c>
      <c r="CO99" s="8">
        <v>-1.32304</v>
      </c>
      <c r="CP99" s="7">
        <v>-8.0988447000000008</v>
      </c>
      <c r="CQ99" s="8">
        <v>-1.3806967999999999</v>
      </c>
      <c r="CR99" s="7">
        <v>-8.8357559999999999</v>
      </c>
      <c r="CS99" s="8">
        <v>-1.4995579999999999</v>
      </c>
      <c r="CT99" s="7">
        <v>-7.5542134000000001</v>
      </c>
      <c r="CU99" s="8">
        <v>-1.4795218999999999</v>
      </c>
      <c r="CV99" s="7">
        <v>-7.9838943999999996</v>
      </c>
      <c r="CW99" s="8">
        <v>-1.3889541000000001</v>
      </c>
      <c r="CX99" s="7">
        <v>-8.4579036999999992</v>
      </c>
      <c r="CY99" s="8">
        <v>-1.3180673000000001</v>
      </c>
      <c r="CZ99" s="7">
        <v>-8.1747717000000009</v>
      </c>
      <c r="DA99" s="8">
        <v>-1.3481647000000001</v>
      </c>
      <c r="DB99" s="7">
        <v>-8.3760890000000003</v>
      </c>
      <c r="DC99" s="8">
        <v>-1.3977729999999999</v>
      </c>
      <c r="DD99" s="7">
        <v>-8.4005890000000001</v>
      </c>
      <c r="DE99" s="8">
        <v>-1.517145</v>
      </c>
      <c r="DF99" s="7">
        <v>-7.8880547999999999</v>
      </c>
      <c r="DG99" s="8">
        <v>-1.4445730000000001</v>
      </c>
      <c r="DH99" s="7">
        <v>-8.4045240000000003</v>
      </c>
      <c r="DI99" s="8">
        <v>-1.4858009999999999</v>
      </c>
      <c r="DJ99" s="7">
        <v>-8.1398908999999993</v>
      </c>
      <c r="DK99" s="8">
        <v>-1.4199458</v>
      </c>
      <c r="DL99" s="7">
        <v>-8.0967780000000005</v>
      </c>
      <c r="DM99" s="8">
        <v>-1.297847</v>
      </c>
      <c r="DN99" s="7">
        <v>-8.2727225999999998</v>
      </c>
      <c r="DO99" s="8">
        <v>-1.1334082999999999</v>
      </c>
      <c r="DP99" s="7">
        <v>-7.6927604000000001</v>
      </c>
      <c r="DQ99" s="8">
        <v>-1.4389753000000001</v>
      </c>
      <c r="DR99" s="7">
        <v>-8.0374459999999992</v>
      </c>
      <c r="DS99" s="8">
        <v>-1.369024</v>
      </c>
      <c r="DT99" s="7">
        <v>-8.1030294999999999</v>
      </c>
      <c r="DU99" s="8">
        <v>-1.5076833999999999</v>
      </c>
      <c r="DV99" s="7">
        <v>-7.7681902999999997</v>
      </c>
      <c r="DW99" s="8">
        <v>-1.4259421000000001</v>
      </c>
      <c r="DX99" s="7">
        <v>-7.9442649999999997</v>
      </c>
      <c r="DY99" s="8">
        <v>-1.4221109999999999</v>
      </c>
      <c r="DZ99" s="7">
        <v>-8.2406900000000007</v>
      </c>
      <c r="EA99" s="8">
        <v>-1.527717</v>
      </c>
      <c r="EB99" s="7">
        <v>-7.9285449999999997</v>
      </c>
      <c r="EC99" s="8">
        <v>-1.560527</v>
      </c>
      <c r="ED99" s="7">
        <v>-8.1684300000000007</v>
      </c>
      <c r="EE99" s="8">
        <v>-1.6220000000000001</v>
      </c>
      <c r="EF99" s="7">
        <v>-8.0037730000000007</v>
      </c>
      <c r="EG99" s="8">
        <v>-1.5720499999999999</v>
      </c>
      <c r="EH99" s="7">
        <v>-7.927041</v>
      </c>
      <c r="EI99" s="8">
        <v>-1.4101661000000001</v>
      </c>
      <c r="EJ99" s="7">
        <v>-8.2258066000000003</v>
      </c>
      <c r="EK99" s="8">
        <v>-1.4265835</v>
      </c>
      <c r="EL99" s="7">
        <v>-7.7345269999999999</v>
      </c>
      <c r="EM99" s="8">
        <v>-1.4707840000000001</v>
      </c>
      <c r="EN99" s="7">
        <v>-8.3312188999999996</v>
      </c>
      <c r="EO99" s="8">
        <v>-1.6739004</v>
      </c>
      <c r="EP99" s="7">
        <v>-8.0242862000000006</v>
      </c>
      <c r="EQ99" s="8">
        <v>-1.3309831000000001</v>
      </c>
      <c r="ER99" s="7">
        <v>-8.1560714000000001</v>
      </c>
      <c r="ES99" s="8">
        <v>-1.2202697</v>
      </c>
      <c r="ET99" s="7">
        <v>-7.959975</v>
      </c>
      <c r="EU99" s="8">
        <v>-1.4674400000000001</v>
      </c>
      <c r="EV99" s="7">
        <v>-8.4615196000000008</v>
      </c>
      <c r="EW99" s="8">
        <v>-1.4416878</v>
      </c>
      <c r="EX99" s="7">
        <v>-8.2818869999999993</v>
      </c>
      <c r="EY99" s="8">
        <v>-1.3471306999999999</v>
      </c>
      <c r="EZ99" s="7">
        <v>-8.1119299999999992</v>
      </c>
      <c r="FA99" s="8">
        <v>-1.3406499999999999</v>
      </c>
      <c r="FB99" s="7">
        <v>-8.4459470999999997</v>
      </c>
      <c r="FC99" s="8">
        <v>-1.3300751</v>
      </c>
      <c r="FD99" s="7">
        <v>-7.9582230000000003</v>
      </c>
      <c r="FE99" s="8">
        <v>-1.527711</v>
      </c>
      <c r="FF99" s="7">
        <v>-8.363111</v>
      </c>
      <c r="FG99" s="8">
        <v>-1.5750980000000001</v>
      </c>
      <c r="FH99" s="7">
        <v>-8.3984830000000006</v>
      </c>
      <c r="FI99" s="8">
        <v>-1.5793109999999999</v>
      </c>
      <c r="FJ99" s="7">
        <v>-7.979101</v>
      </c>
      <c r="FK99" s="8">
        <v>-1.587029</v>
      </c>
      <c r="FL99" s="7">
        <v>-8.6215498999999998</v>
      </c>
      <c r="FM99" s="8">
        <v>-1.3484046999999999</v>
      </c>
      <c r="FN99" s="7">
        <v>-8.0712574000000004</v>
      </c>
      <c r="FO99" s="8">
        <v>-1.4419678</v>
      </c>
      <c r="FP99" s="7">
        <v>-8.2201070000000005</v>
      </c>
      <c r="FQ99" s="8">
        <v>-1.7182360000000001</v>
      </c>
      <c r="FR99" s="7">
        <v>-7.9889856999999997</v>
      </c>
      <c r="FS99" s="8">
        <v>-1.2202971</v>
      </c>
      <c r="FT99" s="7">
        <v>-8.7047889999999999</v>
      </c>
      <c r="FU99" s="8">
        <v>-1.2127889999999999</v>
      </c>
      <c r="FV99" s="7">
        <v>-8.2005157000000004</v>
      </c>
      <c r="FW99" s="8">
        <v>-1.4210518999999999</v>
      </c>
      <c r="FX99" s="7">
        <v>-8.0017408000000003</v>
      </c>
      <c r="FY99" s="8">
        <v>-1.2707511</v>
      </c>
      <c r="FZ99" s="7">
        <v>-8.1666334999999997</v>
      </c>
      <c r="GA99" s="8">
        <v>-1.278516</v>
      </c>
      <c r="GB99" s="7">
        <v>-7.8615370000000002</v>
      </c>
      <c r="GC99" s="8">
        <v>-1.3630059999999999</v>
      </c>
      <c r="GD99" s="259">
        <v>-8.0937909999999995</v>
      </c>
      <c r="GE99" s="260">
        <v>-1.4377850000000001</v>
      </c>
      <c r="GF99" s="259">
        <v>-8.3986938000000002</v>
      </c>
      <c r="GG99" s="260">
        <v>-1.3159981999999999</v>
      </c>
      <c r="GH99" s="259">
        <v>-8.3815852</v>
      </c>
      <c r="GI99" s="260">
        <v>-1.6282254</v>
      </c>
      <c r="GJ99" s="259">
        <v>-8.0228979999999996</v>
      </c>
      <c r="GK99" s="260">
        <v>-1.3984350000000001</v>
      </c>
      <c r="GL99" s="259">
        <v>-8.4807489999999994</v>
      </c>
      <c r="GM99" s="260">
        <v>-1.3333488</v>
      </c>
      <c r="GN99" s="259">
        <v>-8.0083959999999994</v>
      </c>
      <c r="GO99" s="260">
        <v>-1.568926</v>
      </c>
      <c r="GP99" s="259">
        <v>-8.3157560000000004</v>
      </c>
      <c r="GQ99" s="260">
        <v>-1.4564760000000001</v>
      </c>
      <c r="GR99" s="259">
        <v>-8.0177610000000001</v>
      </c>
      <c r="GS99" s="260">
        <v>-1.5245740000000001</v>
      </c>
    </row>
    <row r="101" spans="1:201" ht="15.75" thickBot="1"/>
    <row r="102" spans="1:201">
      <c r="A102" t="s">
        <v>145</v>
      </c>
      <c r="B102" s="12">
        <v>-0.27716869999999999</v>
      </c>
      <c r="D102" s="12">
        <v>-0.93513714000000003</v>
      </c>
      <c r="F102" s="12">
        <v>0.47139764000000001</v>
      </c>
      <c r="H102" s="12">
        <v>0.27574811700000001</v>
      </c>
      <c r="J102" s="12">
        <v>0.71542114899999998</v>
      </c>
      <c r="L102" s="12">
        <v>-0.54719762999999999</v>
      </c>
      <c r="N102" s="12">
        <v>-0.17436383</v>
      </c>
      <c r="P102" s="12">
        <v>1.9770564100000001</v>
      </c>
      <c r="R102" s="12">
        <v>-0.35194113999999999</v>
      </c>
      <c r="T102" s="12">
        <v>0.32261993999999999</v>
      </c>
      <c r="V102" s="12">
        <v>-1.7009422300000001</v>
      </c>
      <c r="X102" s="12">
        <v>-0.95687137</v>
      </c>
      <c r="Z102" s="12">
        <v>0.82197500000000001</v>
      </c>
      <c r="AB102" s="12">
        <v>0.23772973</v>
      </c>
      <c r="AD102" s="12">
        <v>1.1970926799999999</v>
      </c>
      <c r="AF102" s="12">
        <v>0.62135229000000003</v>
      </c>
      <c r="AH102" s="12">
        <v>-1.50340275</v>
      </c>
      <c r="AJ102" s="12">
        <v>-2.8967355399999999</v>
      </c>
      <c r="AL102" s="12">
        <v>-2.0791522339999999</v>
      </c>
      <c r="AN102" s="12">
        <v>1.0172400800000001</v>
      </c>
      <c r="AP102" s="12">
        <v>1.18915828</v>
      </c>
      <c r="AR102" s="12">
        <v>-2.9954722999999999E-2</v>
      </c>
      <c r="AT102" s="12">
        <v>0.72528172000000002</v>
      </c>
      <c r="AV102" s="12">
        <v>-0.37676542000000002</v>
      </c>
      <c r="AX102" s="12">
        <v>0.94850798000000003</v>
      </c>
      <c r="AZ102" s="12">
        <v>-0.75276516000000004</v>
      </c>
      <c r="BB102" s="12">
        <v>-2.6875607619999999</v>
      </c>
      <c r="BD102" s="12">
        <v>1.0855005099999999</v>
      </c>
      <c r="BF102" s="12">
        <v>-0.25406865000000001</v>
      </c>
      <c r="BH102" s="12">
        <v>-1.0685916740000001</v>
      </c>
      <c r="BJ102" s="12">
        <v>-3.7478919999999999E-2</v>
      </c>
      <c r="BL102" s="12">
        <v>0.76834997090000001</v>
      </c>
      <c r="BN102" s="12">
        <v>1.38123598</v>
      </c>
      <c r="BP102" s="12">
        <v>-0.43447704300000001</v>
      </c>
      <c r="BR102" s="12">
        <v>0.80942866999999996</v>
      </c>
      <c r="BT102" s="12">
        <v>0.73717300699999999</v>
      </c>
      <c r="BV102" s="12">
        <v>0.81528144700000005</v>
      </c>
      <c r="BX102" s="12">
        <v>-1.877054328</v>
      </c>
      <c r="BZ102" s="12">
        <v>0.38821724000000002</v>
      </c>
      <c r="CB102" s="12">
        <v>1.3785213379000001</v>
      </c>
      <c r="CD102" s="12">
        <v>1.41795183</v>
      </c>
      <c r="CF102" s="12">
        <v>-0.58928970150000004</v>
      </c>
      <c r="CH102" s="12">
        <v>-0.43103999160000001</v>
      </c>
      <c r="CJ102" s="12">
        <v>1.9905984299999999</v>
      </c>
      <c r="CL102" s="12">
        <v>5.0515007000000001E-2</v>
      </c>
      <c r="CN102" s="12">
        <v>-8.3550849999999996E-2</v>
      </c>
      <c r="CP102" s="12">
        <v>-2.1135889999999999E-3</v>
      </c>
      <c r="CR102" s="12">
        <v>1.0823735400000001</v>
      </c>
      <c r="CT102" s="12">
        <v>0.76868428</v>
      </c>
      <c r="CV102" s="12">
        <v>-0.214269192</v>
      </c>
      <c r="CX102" s="12">
        <v>0.54707441000000001</v>
      </c>
      <c r="CZ102" s="12">
        <v>0.66540734000000001</v>
      </c>
      <c r="DB102" s="12">
        <v>1.29440154</v>
      </c>
      <c r="DD102" s="12">
        <v>-1.493441E-2</v>
      </c>
      <c r="DF102" s="12">
        <v>1.1148702530000001</v>
      </c>
      <c r="DH102" s="12">
        <v>-1.4716733200000001</v>
      </c>
      <c r="DJ102" s="12">
        <v>0.29266175</v>
      </c>
      <c r="DL102" s="12">
        <v>1.1341539700000001</v>
      </c>
      <c r="DN102" s="12">
        <v>-2.1309888612000001</v>
      </c>
      <c r="DP102" s="12">
        <v>0.25731506300000001</v>
      </c>
      <c r="DR102" s="12">
        <v>0.52296789300000002</v>
      </c>
      <c r="DT102" s="12">
        <v>-1.32326839</v>
      </c>
      <c r="DV102" s="12">
        <v>0.53098984000000005</v>
      </c>
      <c r="DX102" s="12">
        <v>-1.0157896799999999</v>
      </c>
      <c r="DZ102" s="12">
        <v>0.12434276700000001</v>
      </c>
      <c r="EB102" s="12">
        <v>0.28864316000000001</v>
      </c>
      <c r="ED102" s="12">
        <v>0.34620743999999998</v>
      </c>
      <c r="EF102" s="12">
        <v>-1.0676386</v>
      </c>
      <c r="EH102" s="12">
        <v>-1.0665532099999999</v>
      </c>
      <c r="EJ102" s="12">
        <v>-0.29802595999999998</v>
      </c>
      <c r="EL102" s="12">
        <v>0.17919785999999999</v>
      </c>
      <c r="EN102" s="12">
        <v>0.33414293</v>
      </c>
      <c r="EP102" s="12">
        <v>1.49767037</v>
      </c>
      <c r="ER102" s="12">
        <v>-0.86318642999999995</v>
      </c>
      <c r="ET102" s="12">
        <v>0.73557298000000004</v>
      </c>
      <c r="EV102" s="12">
        <v>0.44111989000000001</v>
      </c>
      <c r="EX102" s="12">
        <v>1.5767388</v>
      </c>
      <c r="EZ102" s="12">
        <v>0.86591301460000003</v>
      </c>
      <c r="FB102" s="12">
        <v>0.24732754000000001</v>
      </c>
      <c r="FD102" s="12">
        <v>1.7264384000000001E-2</v>
      </c>
      <c r="FF102" s="12">
        <v>0.32498215000000003</v>
      </c>
      <c r="FH102" s="12">
        <v>2.3636789660000002</v>
      </c>
      <c r="FJ102" s="12">
        <v>-0.96699381299999998</v>
      </c>
      <c r="FL102" s="12">
        <v>1.3631354600000001</v>
      </c>
      <c r="FN102" s="12">
        <v>0.75667817999999998</v>
      </c>
      <c r="FP102" s="12">
        <v>0.87763146000000003</v>
      </c>
      <c r="FR102" s="12">
        <v>-1.53580111</v>
      </c>
      <c r="FT102" s="12">
        <v>0.47952649000000003</v>
      </c>
      <c r="FV102" s="12">
        <v>-0.118439014</v>
      </c>
      <c r="FX102" s="12">
        <v>-1.96317849</v>
      </c>
      <c r="FZ102" s="12">
        <v>0.45725882000000001</v>
      </c>
      <c r="GB102" s="12">
        <v>0.85027568899999995</v>
      </c>
      <c r="GD102" s="261">
        <v>-0.69586400999999998</v>
      </c>
      <c r="GF102" s="261">
        <v>-0.16282163999999999</v>
      </c>
      <c r="GH102" s="261">
        <v>0.38992553000000002</v>
      </c>
      <c r="GJ102" s="261">
        <v>-0.66587615</v>
      </c>
      <c r="GL102" s="261">
        <v>-0.68171159999999997</v>
      </c>
      <c r="GN102" s="261">
        <v>0.44906778000000003</v>
      </c>
      <c r="GP102" s="261">
        <v>-0.77353596999999996</v>
      </c>
      <c r="GR102" s="261">
        <v>-2.1458308999999998E-2</v>
      </c>
    </row>
    <row r="103" spans="1:201">
      <c r="B103" s="13">
        <v>-0.64318757000000004</v>
      </c>
      <c r="D103" s="13">
        <v>-1.3347583199999999</v>
      </c>
      <c r="F103" s="13">
        <v>1.5993820700000001</v>
      </c>
      <c r="H103" s="13">
        <v>0.21187999699999999</v>
      </c>
      <c r="J103" s="13">
        <v>-0.44219193299999998</v>
      </c>
      <c r="L103" s="13">
        <v>8.8874410000000001E-2</v>
      </c>
      <c r="N103" s="13">
        <v>-0.40699289999999999</v>
      </c>
      <c r="P103" s="13">
        <v>1.6130002800000001</v>
      </c>
      <c r="R103" s="13">
        <v>0.57454472999999995</v>
      </c>
      <c r="T103" s="13">
        <v>-1.53367304</v>
      </c>
      <c r="V103" s="13">
        <v>-1.2920363699999999</v>
      </c>
      <c r="X103" s="13">
        <v>-5.4803725600000002</v>
      </c>
      <c r="Z103" s="13">
        <v>-3.8198712000000001</v>
      </c>
      <c r="AB103" s="13">
        <v>-0.13827554</v>
      </c>
      <c r="AD103" s="13">
        <v>-0.13691818</v>
      </c>
      <c r="AF103" s="13">
        <v>-0.26941131000000001</v>
      </c>
      <c r="AH103" s="13">
        <v>0.80328814999999998</v>
      </c>
      <c r="AJ103" s="13">
        <v>-1.4443809999999999</v>
      </c>
      <c r="AL103" s="13">
        <v>0.704404853</v>
      </c>
      <c r="AN103" s="13">
        <v>0.87413951000000001</v>
      </c>
      <c r="AP103" s="13">
        <v>-1.75784528</v>
      </c>
      <c r="AR103" s="13">
        <v>-0.56669926699999995</v>
      </c>
      <c r="AT103" s="13">
        <v>-1.1206343599999999</v>
      </c>
      <c r="AV103" s="13">
        <v>-1.4772101799999999</v>
      </c>
      <c r="AX103" s="13">
        <v>-4.7413230000000001E-2</v>
      </c>
      <c r="AZ103" s="13">
        <v>-0.44572616999999998</v>
      </c>
      <c r="BB103" s="13">
        <v>0.57038224699999995</v>
      </c>
      <c r="BD103" s="13">
        <v>-1.58131054</v>
      </c>
      <c r="BF103" s="13">
        <v>3.2153000000000001E-2</v>
      </c>
      <c r="BH103" s="13">
        <v>1.795601665</v>
      </c>
      <c r="BJ103" s="13">
        <v>-2.37737716</v>
      </c>
      <c r="BL103" s="13">
        <v>-4.3352070899999998E-2</v>
      </c>
      <c r="BN103" s="13">
        <v>-2.10284768</v>
      </c>
      <c r="BP103" s="13">
        <v>0.96140318199999997</v>
      </c>
      <c r="BR103" s="13">
        <v>-0.2099559</v>
      </c>
      <c r="BT103" s="13">
        <v>-1.5566894929999999</v>
      </c>
      <c r="BV103" s="13">
        <v>1.1056975920000001</v>
      </c>
      <c r="BX103" s="13">
        <v>0.98869744800000003</v>
      </c>
      <c r="BZ103" s="13">
        <v>0.57731531999999997</v>
      </c>
      <c r="CB103" s="13">
        <v>-0.77113810029999996</v>
      </c>
      <c r="CD103" s="13">
        <v>-1.04611922</v>
      </c>
      <c r="CF103" s="13">
        <v>1.2801251794999999</v>
      </c>
      <c r="CH103" s="13">
        <v>0.82012357390000001</v>
      </c>
      <c r="CJ103" s="13">
        <v>-0.28577696000000002</v>
      </c>
      <c r="CL103" s="13">
        <v>0.130927867</v>
      </c>
      <c r="CN103" s="13">
        <v>-3.8761039999999997E-2</v>
      </c>
      <c r="CP103" s="13">
        <v>-1.473885109</v>
      </c>
      <c r="CR103" s="13">
        <v>-0.52057043999999997</v>
      </c>
      <c r="CT103" s="13">
        <v>1.2945813500000001</v>
      </c>
      <c r="CV103" s="13">
        <v>-2.0561541929999998</v>
      </c>
      <c r="CX103" s="13">
        <v>-2.01419996</v>
      </c>
      <c r="CZ103" s="13">
        <v>0.49737345999999999</v>
      </c>
      <c r="DB103" s="13">
        <v>2.1475154600000002</v>
      </c>
      <c r="DD103" s="13">
        <v>-0.17356594</v>
      </c>
      <c r="DF103" s="13">
        <v>-1.03609394</v>
      </c>
      <c r="DH103" s="13">
        <v>-0.96214226999999997</v>
      </c>
      <c r="DJ103" s="13">
        <v>-0.56973160199999995</v>
      </c>
      <c r="DL103" s="13">
        <v>-8.929492E-2</v>
      </c>
      <c r="DN103" s="13">
        <v>-2.1359637161</v>
      </c>
      <c r="DP103" s="13">
        <v>-1.5537979930000001</v>
      </c>
      <c r="DR103" s="13">
        <v>3.2036255E-2</v>
      </c>
      <c r="DT103" s="13">
        <v>-0.39332089999999997</v>
      </c>
      <c r="DV103" s="13">
        <v>-0.28146621999999999</v>
      </c>
      <c r="DX103" s="13">
        <v>-1.24715262</v>
      </c>
      <c r="DZ103" s="13">
        <v>0.956053182</v>
      </c>
      <c r="EB103" s="13">
        <v>2.8702869999999998E-2</v>
      </c>
      <c r="ED103" s="13">
        <v>-1.30144232</v>
      </c>
      <c r="EF103" s="13">
        <v>0.75478465800000005</v>
      </c>
      <c r="EH103" s="13">
        <v>-0.95752784000000002</v>
      </c>
      <c r="EJ103" s="13">
        <v>-0.51957085000000003</v>
      </c>
      <c r="EL103" s="13">
        <v>-2.2147601300000002</v>
      </c>
      <c r="EN103" s="13">
        <v>1.8635147999999999</v>
      </c>
      <c r="EP103" s="13">
        <v>7.6461570000000006E-2</v>
      </c>
      <c r="ER103" s="13">
        <v>0.41841832000000001</v>
      </c>
      <c r="ET103" s="13">
        <v>0.53720217000000003</v>
      </c>
      <c r="EV103" s="13">
        <v>-1.53984706</v>
      </c>
      <c r="EX103" s="13">
        <v>-0.92530701000000004</v>
      </c>
      <c r="EZ103" s="13">
        <v>-0.5025622273</v>
      </c>
      <c r="FB103" s="13">
        <v>-0.13806220999999999</v>
      </c>
      <c r="FD103" s="13">
        <v>-1.347641496</v>
      </c>
      <c r="FF103" s="13">
        <v>-0.19471621</v>
      </c>
      <c r="FH103" s="13">
        <v>-0.92088113800000004</v>
      </c>
      <c r="FJ103" s="13">
        <v>-0.56229158599999995</v>
      </c>
      <c r="FL103" s="13">
        <v>-0.30327612999999998</v>
      </c>
      <c r="FN103" s="13">
        <v>-2.2778018599999998</v>
      </c>
      <c r="FP103" s="13">
        <v>-1.1614595999999999</v>
      </c>
      <c r="FR103" s="13">
        <v>-1.7871246300000001</v>
      </c>
      <c r="FT103" s="13">
        <v>-1.3145624300000001</v>
      </c>
      <c r="FV103" s="13">
        <v>-0.20056437699999999</v>
      </c>
      <c r="FX103" s="13">
        <v>-3.11983012</v>
      </c>
      <c r="FZ103" s="13">
        <v>-1.6141449000000001</v>
      </c>
      <c r="GB103" s="13">
        <v>-0.13084765600000001</v>
      </c>
      <c r="GD103" s="262">
        <v>-7.1495829999999996E-2</v>
      </c>
      <c r="GF103" s="262">
        <v>-1.9248007199999999</v>
      </c>
      <c r="GH103" s="262">
        <v>1.8090583499999999</v>
      </c>
      <c r="GJ103" s="262">
        <v>0.93931703</v>
      </c>
      <c r="GL103" s="262">
        <v>-0.18629773899999999</v>
      </c>
      <c r="GN103" s="262">
        <v>-0.97108589000000001</v>
      </c>
      <c r="GP103" s="262">
        <v>1.59535816</v>
      </c>
      <c r="GR103" s="262">
        <v>0.45500521999999999</v>
      </c>
    </row>
    <row r="104" spans="1:201">
      <c r="B104" s="13">
        <v>-0.24823653000000001</v>
      </c>
      <c r="D104" s="13">
        <v>0.91947612999999995</v>
      </c>
      <c r="F104" s="13">
        <v>-0.12385515</v>
      </c>
      <c r="H104" s="13">
        <v>-0.59722867499999999</v>
      </c>
      <c r="J104" s="13">
        <v>-0.227200385</v>
      </c>
      <c r="L104" s="13">
        <v>-0.14073061000000001</v>
      </c>
      <c r="N104" s="13">
        <v>-1.1775889799999999</v>
      </c>
      <c r="P104" s="13">
        <v>0.17300078999999999</v>
      </c>
      <c r="R104" s="13">
        <v>0.88334847000000005</v>
      </c>
      <c r="T104" s="13">
        <v>-0.84233851000000004</v>
      </c>
      <c r="V104" s="13">
        <v>0.57875641</v>
      </c>
      <c r="X104" s="13">
        <v>0.85068765000000002</v>
      </c>
      <c r="Z104" s="13">
        <v>1.0297523</v>
      </c>
      <c r="AB104" s="13">
        <v>-4.2186800000000003E-2</v>
      </c>
      <c r="AD104" s="13">
        <v>0.74125295999999996</v>
      </c>
      <c r="AF104" s="13">
        <v>0.35530465</v>
      </c>
      <c r="AH104" s="13">
        <v>-0.78303889999999998</v>
      </c>
      <c r="AJ104" s="13">
        <v>-1.0053109600000001</v>
      </c>
      <c r="AL104" s="13">
        <v>-0.37717057599999998</v>
      </c>
      <c r="AN104" s="13">
        <v>-1.2597138800000001</v>
      </c>
      <c r="AP104" s="13">
        <v>1.6477960199999999</v>
      </c>
      <c r="AR104" s="13">
        <v>-0.35569535000000002</v>
      </c>
      <c r="AT104" s="13">
        <v>-1.89870019</v>
      </c>
      <c r="AV104" s="13">
        <v>1.442625E-2</v>
      </c>
      <c r="AX104" s="13">
        <v>0.61678111999999996</v>
      </c>
      <c r="AZ104" s="13">
        <v>0.43494032999999999</v>
      </c>
      <c r="BB104" s="13">
        <v>0.58693752099999996</v>
      </c>
      <c r="BD104" s="13">
        <v>0.73363851000000002</v>
      </c>
      <c r="BF104" s="13">
        <v>0.38507450999999998</v>
      </c>
      <c r="BH104" s="13">
        <v>-0.69178911899999995</v>
      </c>
      <c r="BJ104" s="13">
        <v>0.68595656000000005</v>
      </c>
      <c r="BL104" s="13">
        <v>-0.4066368595</v>
      </c>
      <c r="BN104" s="13">
        <v>-0.89566356999999996</v>
      </c>
      <c r="BP104" s="13">
        <v>-0.17826148999999999</v>
      </c>
      <c r="BR104" s="13">
        <v>1.98711796</v>
      </c>
      <c r="BT104" s="13">
        <v>0.42392196100000001</v>
      </c>
      <c r="BV104" s="13">
        <v>0.76830217599999995</v>
      </c>
      <c r="BX104" s="13">
        <v>0.679884296</v>
      </c>
      <c r="BZ104" s="13">
        <v>1.51066547</v>
      </c>
      <c r="CB104" s="13">
        <v>0.78585689690000005</v>
      </c>
      <c r="CD104" s="13">
        <v>1.2920727000000001</v>
      </c>
      <c r="CF104" s="13">
        <v>-0.3508690035</v>
      </c>
      <c r="CH104" s="13">
        <v>1.4440698264</v>
      </c>
      <c r="CJ104" s="13">
        <v>-1.1274270900000001</v>
      </c>
      <c r="CL104" s="13">
        <v>0.50967077599999999</v>
      </c>
      <c r="CN104" s="13">
        <v>-1.6368776</v>
      </c>
      <c r="CP104" s="13">
        <v>-1.154719362</v>
      </c>
      <c r="CR104" s="13">
        <v>1.8679257899999999</v>
      </c>
      <c r="CT104" s="13">
        <v>0.88201673999999997</v>
      </c>
      <c r="CV104" s="13">
        <v>-1.185925976</v>
      </c>
      <c r="CX104" s="13">
        <v>-1.2156441499999999</v>
      </c>
      <c r="CZ104" s="13">
        <v>2.7429338599999999</v>
      </c>
      <c r="DB104" s="13">
        <v>0.48999893</v>
      </c>
      <c r="DD104" s="13">
        <v>2.1118980399999998</v>
      </c>
      <c r="DF104" s="13">
        <v>-4.1062080000000001E-2</v>
      </c>
      <c r="DH104" s="13">
        <v>-2.8534039600000001</v>
      </c>
      <c r="DJ104" s="13">
        <v>1.0551579879999999</v>
      </c>
      <c r="DL104" s="13">
        <v>-0.68325457000000001</v>
      </c>
      <c r="DN104" s="13">
        <v>1.5006454227999999</v>
      </c>
      <c r="DP104" s="13">
        <v>-1.6401142989999999</v>
      </c>
      <c r="DR104" s="13">
        <v>-2.8344061680000001</v>
      </c>
      <c r="DT104" s="13">
        <v>-1.7658359299999999</v>
      </c>
      <c r="DV104" s="13">
        <v>-0.76665649999999996</v>
      </c>
      <c r="DX104" s="13">
        <v>1.5905609700000001</v>
      </c>
      <c r="DZ104" s="13">
        <v>-1.0979610390000001</v>
      </c>
      <c r="EB104" s="13">
        <v>0.78617592000000003</v>
      </c>
      <c r="ED104" s="13">
        <v>0.2626328</v>
      </c>
      <c r="EF104" s="13">
        <v>0.206343677</v>
      </c>
      <c r="EH104" s="13">
        <v>1.93199012</v>
      </c>
      <c r="EJ104" s="13">
        <v>-0.48744741000000003</v>
      </c>
      <c r="EL104" s="13">
        <v>-8.1481390000000001E-2</v>
      </c>
      <c r="EN104" s="13">
        <v>6.6877740000000005E-2</v>
      </c>
      <c r="EP104" s="13">
        <v>-4.1760032300000001</v>
      </c>
      <c r="ER104" s="13">
        <v>0.54604220999999997</v>
      </c>
      <c r="ET104" s="13">
        <v>0.86067269000000002</v>
      </c>
      <c r="EV104" s="13">
        <v>-0.53104492000000003</v>
      </c>
      <c r="EX104" s="13">
        <v>-0.70477694000000002</v>
      </c>
      <c r="EZ104" s="13">
        <v>-0.92613705160000004</v>
      </c>
      <c r="FB104" s="13">
        <v>-1.3642652399999999</v>
      </c>
      <c r="FD104" s="13">
        <v>0.93081866300000005</v>
      </c>
      <c r="FF104" s="13">
        <v>-1.5130686900000001</v>
      </c>
      <c r="FH104" s="13">
        <v>2.1179395300000001</v>
      </c>
      <c r="FJ104" s="13">
        <v>0.70923080199999999</v>
      </c>
      <c r="FL104" s="13">
        <v>-1.0215065699999999</v>
      </c>
      <c r="FN104" s="13">
        <v>-1.0251978500000001</v>
      </c>
      <c r="FP104" s="13">
        <v>1.0861564699999999</v>
      </c>
      <c r="FR104" s="13">
        <v>0.46125540999999998</v>
      </c>
      <c r="FT104" s="13">
        <v>-0.12973581000000001</v>
      </c>
      <c r="FV104" s="13">
        <v>9.3442716999999995E-2</v>
      </c>
      <c r="FX104" s="13">
        <v>0.58929514000000005</v>
      </c>
      <c r="FZ104" s="13">
        <v>-9.8287479999999997E-2</v>
      </c>
      <c r="GB104" s="13">
        <v>1.3485965520000001</v>
      </c>
      <c r="GD104" s="262">
        <v>0.82411840999999997</v>
      </c>
      <c r="GF104" s="262">
        <v>-0.86039973000000003</v>
      </c>
      <c r="GH104" s="262">
        <v>-0.70349486999999999</v>
      </c>
      <c r="GJ104" s="262">
        <v>-1.04275542</v>
      </c>
      <c r="GL104" s="262">
        <v>-0.41063739999999999</v>
      </c>
      <c r="GN104" s="262">
        <v>0.66424559000000005</v>
      </c>
      <c r="GP104" s="262">
        <v>1.0549365900000001</v>
      </c>
      <c r="GR104" s="262">
        <v>0.221133572</v>
      </c>
    </row>
    <row r="105" spans="1:201">
      <c r="B105" s="13">
        <v>-0.12287099999999999</v>
      </c>
      <c r="D105" s="13">
        <v>1.5503386800000001</v>
      </c>
      <c r="F105" s="13">
        <v>0.21407572</v>
      </c>
      <c r="H105" s="13">
        <v>2.3330144900000001</v>
      </c>
      <c r="J105" s="13">
        <v>0.39928965700000002</v>
      </c>
      <c r="L105" s="13">
        <v>-0.98335757000000001</v>
      </c>
      <c r="N105" s="13">
        <v>1.1857029699999999</v>
      </c>
      <c r="P105" s="13">
        <v>-0.41690853</v>
      </c>
      <c r="R105" s="13">
        <v>1.5463287800000001</v>
      </c>
      <c r="T105" s="13">
        <v>0.85113466999999998</v>
      </c>
      <c r="V105" s="13">
        <v>-0.88414150999999996</v>
      </c>
      <c r="X105" s="13">
        <v>-0.83750908999999996</v>
      </c>
      <c r="Z105" s="13">
        <v>1.3446494</v>
      </c>
      <c r="AB105" s="13">
        <v>0.32616342999999998</v>
      </c>
      <c r="AD105" s="13">
        <v>0.42402432000000001</v>
      </c>
      <c r="AF105" s="13">
        <v>-1.2843751800000001</v>
      </c>
      <c r="AH105" s="13">
        <v>2.4517339999999999E-2</v>
      </c>
      <c r="AJ105" s="13">
        <v>1.2090208499999999</v>
      </c>
      <c r="AL105" s="13">
        <v>0.99654490399999995</v>
      </c>
      <c r="AN105" s="13">
        <v>1.7621374400000001</v>
      </c>
      <c r="AP105" s="13">
        <v>-1.0318933800000001</v>
      </c>
      <c r="AR105" s="13">
        <v>1.246534765</v>
      </c>
      <c r="AT105" s="13">
        <v>-1.64191573</v>
      </c>
      <c r="AV105" s="13">
        <v>-1.10545519</v>
      </c>
      <c r="AX105" s="13">
        <v>1.3156365299999999</v>
      </c>
      <c r="AZ105" s="13">
        <v>0.59837890999999999</v>
      </c>
      <c r="BB105" s="13">
        <v>7.4027850000000003E-3</v>
      </c>
      <c r="BD105" s="13">
        <v>-1.3295419799999999</v>
      </c>
      <c r="BF105" s="13">
        <v>0.73162711000000002</v>
      </c>
      <c r="BH105" s="13">
        <v>-0.25820127799999998</v>
      </c>
      <c r="BJ105" s="13">
        <v>-2.3538326600000001</v>
      </c>
      <c r="BL105" s="13">
        <v>-0.40478966160000002</v>
      </c>
      <c r="BN105" s="13">
        <v>2.3422220000000001E-2</v>
      </c>
      <c r="BP105" s="13">
        <v>-0.61662302000000002</v>
      </c>
      <c r="BR105" s="13">
        <v>-0.37997824000000002</v>
      </c>
      <c r="BT105" s="13">
        <v>-0.112656428</v>
      </c>
      <c r="BV105" s="13">
        <v>0.66087388800000002</v>
      </c>
      <c r="BX105" s="13">
        <v>0.926249557</v>
      </c>
      <c r="BZ105" s="13">
        <v>-2.48361476</v>
      </c>
      <c r="CB105" s="13">
        <v>-2.0070807543</v>
      </c>
      <c r="CD105" s="13">
        <v>0.28354991000000002</v>
      </c>
      <c r="CF105" s="13">
        <v>-8.104958E-4</v>
      </c>
      <c r="CH105" s="13">
        <v>-0.24465724250000001</v>
      </c>
      <c r="CJ105" s="13">
        <v>-9.3145359999999996E-2</v>
      </c>
      <c r="CL105" s="13">
        <v>1.8289981550000001</v>
      </c>
      <c r="CN105" s="13">
        <v>-1.4312474399999999</v>
      </c>
      <c r="CP105" s="13">
        <v>0.87883246699999995</v>
      </c>
      <c r="CR105" s="13">
        <v>-1.8973219800000001</v>
      </c>
      <c r="CT105" s="13">
        <v>0.74505456999999997</v>
      </c>
      <c r="CV105" s="13">
        <v>-0.18176134499999999</v>
      </c>
      <c r="CX105" s="13">
        <v>0.89096825000000002</v>
      </c>
      <c r="CZ105" s="13">
        <v>0.29118191999999998</v>
      </c>
      <c r="DB105" s="13">
        <v>-1.09298268</v>
      </c>
      <c r="DD105" s="13">
        <v>1.8872123599999999</v>
      </c>
      <c r="DF105" s="13">
        <v>1.4038486480000001</v>
      </c>
      <c r="DH105" s="13">
        <v>4.88168E-2</v>
      </c>
      <c r="DJ105" s="13">
        <v>0.86545941699999995</v>
      </c>
      <c r="DL105" s="13">
        <v>-2.3166353399999999</v>
      </c>
      <c r="DN105" s="13">
        <v>1.1058220703999999</v>
      </c>
      <c r="DP105" s="13">
        <v>0.67084038199999996</v>
      </c>
      <c r="DR105" s="13">
        <v>-0.82826643799999999</v>
      </c>
      <c r="DT105" s="13">
        <v>1.6013814200000001</v>
      </c>
      <c r="DV105" s="13">
        <v>1.523957</v>
      </c>
      <c r="DX105" s="13">
        <v>-1.9258683000000001</v>
      </c>
      <c r="DZ105" s="13">
        <v>-0.449149988</v>
      </c>
      <c r="EB105" s="13">
        <v>-1.6940270200000001</v>
      </c>
      <c r="ED105" s="13">
        <v>-0.44715398000000001</v>
      </c>
      <c r="EF105" s="13">
        <v>-0.260112385</v>
      </c>
      <c r="EH105" s="13">
        <v>1.97458187</v>
      </c>
      <c r="EJ105" s="13">
        <v>1.2028097200000001</v>
      </c>
      <c r="EL105" s="13">
        <v>-0.81358582999999995</v>
      </c>
      <c r="EN105" s="13">
        <v>1.33857168</v>
      </c>
      <c r="EP105" s="13">
        <v>-1.33966637</v>
      </c>
      <c r="ER105" s="13">
        <v>-0.48463186000000003</v>
      </c>
      <c r="ET105" s="13">
        <v>-0.37961928</v>
      </c>
      <c r="EV105" s="13">
        <v>2.11742411</v>
      </c>
      <c r="EX105" s="13">
        <v>3.0102540000000001E-2</v>
      </c>
      <c r="EZ105" s="13">
        <v>-2.3159386092999998</v>
      </c>
      <c r="FB105" s="13">
        <v>0.61624979999999996</v>
      </c>
      <c r="FD105" s="13">
        <v>9.3095049999999992E-3</v>
      </c>
      <c r="FF105" s="13">
        <v>0.63523233000000001</v>
      </c>
      <c r="FH105" s="13">
        <v>-1.1006502929999999</v>
      </c>
      <c r="FJ105" s="13">
        <v>-0.82304928300000002</v>
      </c>
      <c r="FL105" s="13">
        <v>2.7927151700000001</v>
      </c>
      <c r="FN105" s="13">
        <v>-0.47513175000000002</v>
      </c>
      <c r="FP105" s="13">
        <v>-0.60057855000000004</v>
      </c>
      <c r="FR105" s="13">
        <v>1.2836425600000001</v>
      </c>
      <c r="FT105" s="13">
        <v>-1.9667630700000001</v>
      </c>
      <c r="FV105" s="13">
        <v>-9.4480275000000002E-2</v>
      </c>
      <c r="FX105" s="13">
        <v>0.14672033000000001</v>
      </c>
      <c r="FZ105" s="13">
        <v>-0.65871648000000005</v>
      </c>
      <c r="GB105" s="13">
        <v>-1.095350949</v>
      </c>
      <c r="GD105" s="262">
        <v>-1.06522425</v>
      </c>
      <c r="GF105" s="262">
        <v>1.8582403300000001</v>
      </c>
      <c r="GH105" s="262">
        <v>1.6637045100000001</v>
      </c>
      <c r="GJ105" s="262">
        <v>-2.4192439299999999</v>
      </c>
      <c r="GL105" s="262">
        <v>1.179777176</v>
      </c>
      <c r="GN105" s="262">
        <v>-0.40609680999999997</v>
      </c>
      <c r="GP105" s="262">
        <v>-0.67880481999999998</v>
      </c>
      <c r="GR105" s="262">
        <v>9.6383841999999997E-2</v>
      </c>
    </row>
    <row r="106" spans="1:201">
      <c r="B106" s="13">
        <v>-0.49350872000000001</v>
      </c>
      <c r="D106" s="13">
        <v>-0.4344498</v>
      </c>
      <c r="F106" s="13">
        <v>1.2399881399999999</v>
      </c>
      <c r="H106" s="13">
        <v>-2.0132900629999999</v>
      </c>
      <c r="J106" s="13">
        <v>-2.235461591</v>
      </c>
      <c r="L106" s="13">
        <v>1.23233221</v>
      </c>
      <c r="N106" s="13">
        <v>-1.3292173599999999</v>
      </c>
      <c r="P106" s="13">
        <v>0.70437161999999998</v>
      </c>
      <c r="R106" s="13">
        <v>-1.13808072</v>
      </c>
      <c r="T106" s="13">
        <v>0.74311777000000001</v>
      </c>
      <c r="V106" s="13">
        <v>0.80738350999999997</v>
      </c>
      <c r="X106" s="13">
        <v>1.9868195</v>
      </c>
      <c r="Z106" s="13">
        <v>-0.65960730000000001</v>
      </c>
      <c r="AB106" s="13">
        <v>1.0214399300000001</v>
      </c>
      <c r="AD106" s="13">
        <v>-0.75516298999999998</v>
      </c>
      <c r="AF106" s="13">
        <v>0.77796419999999999</v>
      </c>
      <c r="AH106" s="13">
        <v>-2.17099508</v>
      </c>
      <c r="AJ106" s="13">
        <v>-0.81196294999999996</v>
      </c>
      <c r="AL106" s="13">
        <v>0.85578228899999997</v>
      </c>
      <c r="AN106" s="13">
        <v>2.1504245399999999</v>
      </c>
      <c r="AP106" s="13">
        <v>-1.9112418600000001</v>
      </c>
      <c r="AR106" s="13">
        <v>-0.70874751800000002</v>
      </c>
      <c r="AT106" s="13">
        <v>2.4256151099999999</v>
      </c>
      <c r="AV106" s="13">
        <v>0.62861250999999996</v>
      </c>
      <c r="AX106" s="13">
        <v>0.82086870000000001</v>
      </c>
      <c r="AZ106" s="13">
        <v>1.45106504</v>
      </c>
      <c r="BB106" s="13">
        <v>-1.2875522020000001</v>
      </c>
      <c r="BD106" s="13">
        <v>0.12177760999999999</v>
      </c>
      <c r="BF106" s="13">
        <v>1.0957111799999999</v>
      </c>
      <c r="BH106" s="13">
        <v>-1.385456427</v>
      </c>
      <c r="BJ106" s="13">
        <v>-2.8542153300000002</v>
      </c>
      <c r="BL106" s="13">
        <v>5.4095149999999997E-4</v>
      </c>
      <c r="BN106" s="13">
        <v>-0.42206589</v>
      </c>
      <c r="BP106" s="13">
        <v>4.1570604999999997E-2</v>
      </c>
      <c r="BR106" s="13">
        <v>-1.06947097</v>
      </c>
      <c r="BT106" s="13">
        <v>0.72931425500000002</v>
      </c>
      <c r="BV106" s="13">
        <v>1.082544409</v>
      </c>
      <c r="BX106" s="13">
        <v>0.87052726400000002</v>
      </c>
      <c r="BZ106" s="13">
        <v>-0.26305355000000002</v>
      </c>
      <c r="CB106" s="13">
        <v>-1.7510478334999999</v>
      </c>
      <c r="CD106" s="13">
        <v>-0.89712804000000002</v>
      </c>
      <c r="CF106" s="13">
        <v>1.0689982418999999</v>
      </c>
      <c r="CH106" s="13">
        <v>1.1958481363</v>
      </c>
      <c r="CJ106" s="13">
        <v>0.98101165999999995</v>
      </c>
      <c r="CL106" s="13">
        <v>0.38386633999999997</v>
      </c>
      <c r="CN106" s="13">
        <v>-0.45653971999999998</v>
      </c>
      <c r="CP106" s="13">
        <v>1.4754016219999999</v>
      </c>
      <c r="CR106" s="13">
        <v>7.8745339999999997E-2</v>
      </c>
      <c r="CT106" s="13">
        <v>-1.6462484900000001</v>
      </c>
      <c r="CV106" s="13">
        <v>-0.92287014599999995</v>
      </c>
      <c r="CX106" s="13">
        <v>0.79534305999999999</v>
      </c>
      <c r="CZ106" s="13">
        <v>0.12196584000000001</v>
      </c>
      <c r="DB106" s="13">
        <v>7.3240760000000002E-2</v>
      </c>
      <c r="DD106" s="13">
        <v>0.12765596000000001</v>
      </c>
      <c r="DF106" s="13">
        <v>1.0809448150000001</v>
      </c>
      <c r="DH106" s="13">
        <v>-0.54276437</v>
      </c>
      <c r="DJ106" s="13">
        <v>-0.69733433499999997</v>
      </c>
      <c r="DL106" s="13">
        <v>-1.9219288699999999</v>
      </c>
      <c r="DN106" s="13">
        <v>-0.79797893789999996</v>
      </c>
      <c r="DP106" s="13">
        <v>0.24587400600000001</v>
      </c>
      <c r="DR106" s="13">
        <v>0.53086103100000004</v>
      </c>
      <c r="DT106" s="13">
        <v>-0.90947825000000004</v>
      </c>
      <c r="DV106" s="13">
        <v>-0.39241821999999998</v>
      </c>
      <c r="DX106" s="13">
        <v>-0.17063867999999999</v>
      </c>
      <c r="DZ106" s="13">
        <v>1.6277233200000001</v>
      </c>
      <c r="EB106" s="13">
        <v>0.36028912000000002</v>
      </c>
      <c r="ED106" s="13">
        <v>-2.35675385</v>
      </c>
      <c r="EF106" s="13">
        <v>0.37012217600000002</v>
      </c>
      <c r="EH106" s="13">
        <v>-0.52481584999999997</v>
      </c>
      <c r="EJ106" s="13">
        <v>0.18100852000000001</v>
      </c>
      <c r="EL106" s="13">
        <v>1.3428302400000001</v>
      </c>
      <c r="EN106" s="13">
        <v>0.93205579000000005</v>
      </c>
      <c r="EP106" s="13">
        <v>0.177347</v>
      </c>
      <c r="ER106" s="13">
        <v>0.30067281000000001</v>
      </c>
      <c r="ET106" s="13">
        <v>0.27622722</v>
      </c>
      <c r="EV106" s="13">
        <v>-2.61793838</v>
      </c>
      <c r="EX106" s="13">
        <v>0.53845133999999995</v>
      </c>
      <c r="EZ106" s="13">
        <v>-1.61042515</v>
      </c>
      <c r="FB106" s="13">
        <v>0.37827371999999998</v>
      </c>
      <c r="FD106" s="13">
        <v>1.9731083190000001</v>
      </c>
      <c r="FF106" s="13">
        <v>0.55527534999999995</v>
      </c>
      <c r="FH106" s="13">
        <v>0.85403963199999999</v>
      </c>
      <c r="FJ106" s="13">
        <v>0.555064475</v>
      </c>
      <c r="FL106" s="13">
        <v>-1.0207621200000001</v>
      </c>
      <c r="FN106" s="13">
        <v>-0.77700977999999998</v>
      </c>
      <c r="FP106" s="13">
        <v>-0.38956865000000002</v>
      </c>
      <c r="FR106" s="13">
        <v>-0.81094233000000004</v>
      </c>
      <c r="FT106" s="13">
        <v>-0.49955393999999997</v>
      </c>
      <c r="FV106" s="13">
        <v>1.8431349640000001</v>
      </c>
      <c r="FX106" s="13">
        <v>-1.2899051100000001</v>
      </c>
      <c r="FZ106" s="13">
        <v>-1.183121E-2</v>
      </c>
      <c r="GB106" s="13">
        <v>-1.259915331</v>
      </c>
      <c r="GD106" s="262">
        <v>-1.5858530900000001</v>
      </c>
      <c r="GF106" s="262">
        <v>0.80689215000000003</v>
      </c>
      <c r="GH106" s="262">
        <v>-0.21699723000000001</v>
      </c>
      <c r="GJ106" s="262">
        <v>0.96188803</v>
      </c>
      <c r="GL106" s="262">
        <v>0.91122496399999997</v>
      </c>
      <c r="GN106" s="262">
        <v>-0.38798727999999999</v>
      </c>
      <c r="GP106" s="262">
        <v>0.37095456999999998</v>
      </c>
      <c r="GR106" s="262">
        <v>-1.6267640729999999</v>
      </c>
    </row>
    <row r="107" spans="1:201">
      <c r="B107" s="13">
        <v>0.52410069999999997</v>
      </c>
      <c r="D107" s="13">
        <v>0.24142852000000001</v>
      </c>
      <c r="F107" s="13">
        <v>-0.67019161000000005</v>
      </c>
      <c r="H107" s="13">
        <v>0.155215609</v>
      </c>
      <c r="J107" s="13">
        <v>0.65855875500000005</v>
      </c>
      <c r="L107" s="13">
        <v>0.88184837000000005</v>
      </c>
      <c r="N107" s="13">
        <v>-0.74822613000000004</v>
      </c>
      <c r="P107" s="13">
        <v>-1.46752408</v>
      </c>
      <c r="R107" s="13">
        <v>2.3516539399999998</v>
      </c>
      <c r="T107" s="13">
        <v>-1.8848238500000001</v>
      </c>
      <c r="V107" s="13">
        <v>0.92806164999999996</v>
      </c>
      <c r="X107" s="13">
        <v>-0.52754833000000001</v>
      </c>
      <c r="Z107" s="13">
        <v>0.28262080000000001</v>
      </c>
      <c r="AB107" s="13">
        <v>1.4297985099999999</v>
      </c>
      <c r="AD107" s="13">
        <v>0.97136142999999997</v>
      </c>
      <c r="AF107" s="13">
        <v>-1.1276784500000001</v>
      </c>
      <c r="AH107" s="13">
        <v>0.14571282999999999</v>
      </c>
      <c r="AJ107" s="13">
        <v>-1.50543575</v>
      </c>
      <c r="AL107" s="13">
        <v>6.3436157000000007E-2</v>
      </c>
      <c r="AN107" s="13">
        <v>-0.28852314000000001</v>
      </c>
      <c r="AP107" s="13">
        <v>0.33433301999999998</v>
      </c>
      <c r="AR107" s="13">
        <v>-1.2923601060000001</v>
      </c>
      <c r="AT107" s="13">
        <v>0.49947367999999998</v>
      </c>
      <c r="AV107" s="13">
        <v>0.66652102000000002</v>
      </c>
      <c r="AX107" s="13">
        <v>-4.2496242799999999</v>
      </c>
      <c r="AZ107" s="13">
        <v>1.4494791199999999</v>
      </c>
      <c r="BB107" s="13">
        <v>-1.1643512149999999</v>
      </c>
      <c r="BD107" s="13">
        <v>-1.7463737699999999</v>
      </c>
      <c r="BF107" s="13">
        <v>0.65718997999999995</v>
      </c>
      <c r="BH107" s="13">
        <v>0.34091363000000002</v>
      </c>
      <c r="BJ107" s="13">
        <v>1.4359525799999999</v>
      </c>
      <c r="BL107" s="13">
        <v>0.23944276079999999</v>
      </c>
      <c r="BN107" s="13">
        <v>1.7585806900000001</v>
      </c>
      <c r="BP107" s="13">
        <v>-0.32718962200000001</v>
      </c>
      <c r="BR107" s="13">
        <v>-0.89690409999999998</v>
      </c>
      <c r="BT107" s="13">
        <v>0.33052216000000001</v>
      </c>
      <c r="BV107" s="13">
        <v>1.3406204269999999</v>
      </c>
      <c r="BX107" s="13">
        <v>-2.4908334569999999</v>
      </c>
      <c r="BZ107" s="13">
        <v>2.1806889999999999E-2</v>
      </c>
      <c r="CB107" s="13">
        <v>3.4041825900000003E-2</v>
      </c>
      <c r="CD107" s="13">
        <v>-0.33658047000000002</v>
      </c>
      <c r="CF107" s="13">
        <v>0.3168049382</v>
      </c>
      <c r="CH107" s="13">
        <v>-0.59151616240000005</v>
      </c>
      <c r="CJ107" s="13">
        <v>-2.0939234199999999</v>
      </c>
      <c r="CL107" s="13">
        <v>0.46264121000000002</v>
      </c>
      <c r="CN107" s="13">
        <v>0.29221770000000002</v>
      </c>
      <c r="CP107" s="13">
        <v>1.3706546770000001</v>
      </c>
      <c r="CR107" s="13">
        <v>-0.90891573999999997</v>
      </c>
      <c r="CT107" s="13">
        <v>0.22813244999999999</v>
      </c>
      <c r="CV107" s="13">
        <v>-1.5799425460000001</v>
      </c>
      <c r="CX107" s="13">
        <v>-3.3683846399999999</v>
      </c>
      <c r="CZ107" s="13">
        <v>-2.24700297</v>
      </c>
      <c r="DB107" s="13">
        <v>-0.81442861</v>
      </c>
      <c r="DD107" s="13">
        <v>-0.28155466000000001</v>
      </c>
      <c r="DF107" s="13">
        <v>-0.275400439</v>
      </c>
      <c r="DH107" s="13">
        <v>-0.30215802000000003</v>
      </c>
      <c r="DJ107" s="13">
        <v>0.63741726799999998</v>
      </c>
      <c r="DL107" s="13">
        <v>-0.65497857999999998</v>
      </c>
      <c r="DN107" s="13">
        <v>-0.78932671929999998</v>
      </c>
      <c r="DP107" s="13">
        <v>0.82788511899999995</v>
      </c>
      <c r="DR107" s="13">
        <v>0.98664485899999999</v>
      </c>
      <c r="DT107" s="13">
        <v>0.26968805000000001</v>
      </c>
      <c r="DV107" s="13">
        <v>4.0478569999999998E-2</v>
      </c>
      <c r="DX107" s="13">
        <v>-0.99525755000000005</v>
      </c>
      <c r="DZ107" s="13">
        <v>-0.31020838899999997</v>
      </c>
      <c r="EB107" s="13">
        <v>1.8911005599999999</v>
      </c>
      <c r="ED107" s="13">
        <v>2.2340649699999999</v>
      </c>
      <c r="EF107" s="13">
        <v>1.674526118</v>
      </c>
      <c r="EH107" s="13">
        <v>0.73600246999999996</v>
      </c>
      <c r="EJ107" s="13">
        <v>1.4231507400000001</v>
      </c>
      <c r="EL107" s="13">
        <v>-2.2101240299999998</v>
      </c>
      <c r="EN107" s="13">
        <v>-0.27514040000000001</v>
      </c>
      <c r="EP107" s="13">
        <v>-0.98279254999999999</v>
      </c>
      <c r="ER107" s="13">
        <v>1.1563822500000001</v>
      </c>
      <c r="ET107" s="13">
        <v>0.40498174999999997</v>
      </c>
      <c r="EV107" s="13">
        <v>1.1220261600000001</v>
      </c>
      <c r="EX107" s="13">
        <v>-1.6778551799999999</v>
      </c>
      <c r="EZ107" s="13">
        <v>-0.1197853732</v>
      </c>
      <c r="FB107" s="13">
        <v>-0.70034481999999998</v>
      </c>
      <c r="FD107" s="13">
        <v>0.15710016700000001</v>
      </c>
      <c r="FF107" s="13">
        <v>1.0440949399999999</v>
      </c>
      <c r="FH107" s="13">
        <v>-0.61372405699999999</v>
      </c>
      <c r="FJ107" s="13">
        <v>-1.0151721359999999</v>
      </c>
      <c r="FL107" s="13">
        <v>-1.11768902</v>
      </c>
      <c r="FN107" s="13">
        <v>0.80395353000000003</v>
      </c>
      <c r="FP107" s="13">
        <v>-1.98420993</v>
      </c>
      <c r="FR107" s="13">
        <v>0.76127491999999997</v>
      </c>
      <c r="FT107" s="13">
        <v>0.53301949000000004</v>
      </c>
      <c r="FV107" s="13">
        <v>0.32078784700000001</v>
      </c>
      <c r="FX107" s="13">
        <v>-0.77139195999999999</v>
      </c>
      <c r="FZ107" s="13">
        <v>7.2337599999999997E-3</v>
      </c>
      <c r="GB107" s="13">
        <v>1.040166414</v>
      </c>
      <c r="GD107" s="262">
        <v>-1.05417874</v>
      </c>
      <c r="GF107" s="262">
        <v>-1.68381124</v>
      </c>
      <c r="GH107" s="262">
        <v>-0.53609963999999999</v>
      </c>
      <c r="GJ107" s="262">
        <v>-0.28355247</v>
      </c>
      <c r="GL107" s="262">
        <v>1.6069701780000001</v>
      </c>
      <c r="GN107" s="262">
        <v>0.56613232999999996</v>
      </c>
      <c r="GP107" s="262">
        <v>-0.47286815999999998</v>
      </c>
      <c r="GR107" s="262">
        <v>-0.33572455699999998</v>
      </c>
    </row>
    <row r="108" spans="1:201">
      <c r="B108" s="13">
        <v>2.1077199200000001</v>
      </c>
      <c r="D108" s="13">
        <v>1.71667119</v>
      </c>
      <c r="F108" s="13">
        <v>-8.1381159999999994E-2</v>
      </c>
      <c r="H108" s="13">
        <v>1.5481576420000001</v>
      </c>
      <c r="J108" s="13">
        <v>0.39986728500000002</v>
      </c>
      <c r="L108" s="13">
        <v>1.5518037200000001</v>
      </c>
      <c r="N108" s="13">
        <v>1.55109414</v>
      </c>
      <c r="P108" s="13">
        <v>-0.37092675000000003</v>
      </c>
      <c r="R108" s="13">
        <v>1.07260613</v>
      </c>
      <c r="T108" s="13">
        <v>-1.05497251</v>
      </c>
      <c r="V108" s="13">
        <v>-0.27732074000000001</v>
      </c>
      <c r="X108" s="13">
        <v>0.83432300000000004</v>
      </c>
      <c r="Z108" s="13">
        <v>0.3499776</v>
      </c>
      <c r="AB108" s="13">
        <v>-0.41826614000000001</v>
      </c>
      <c r="AD108" s="13">
        <v>-0.99555722000000002</v>
      </c>
      <c r="AF108" s="13">
        <v>0.68298265999999996</v>
      </c>
      <c r="AH108" s="13">
        <v>-0.88825485999999998</v>
      </c>
      <c r="AJ108" s="13">
        <v>-0.21318840999999999</v>
      </c>
      <c r="AL108" s="13">
        <v>-0.83809020300000003</v>
      </c>
      <c r="AN108" s="13">
        <v>0.61580628000000004</v>
      </c>
      <c r="AP108" s="13">
        <v>-1.7288421899999999</v>
      </c>
      <c r="AR108" s="13">
        <v>-3.8275527170000001</v>
      </c>
      <c r="AT108" s="13">
        <v>1.2659625299999999</v>
      </c>
      <c r="AV108" s="13">
        <v>-0.75927836999999998</v>
      </c>
      <c r="AX108" s="13">
        <v>1.1468184100000001</v>
      </c>
      <c r="AZ108" s="13">
        <v>1.4603291199999999</v>
      </c>
      <c r="BB108" s="13">
        <v>-0.64189697199999995</v>
      </c>
      <c r="BD108" s="13">
        <v>0.24771039</v>
      </c>
      <c r="BF108" s="13">
        <v>-0.93094697999999998</v>
      </c>
      <c r="BH108" s="13">
        <v>-0.65366160100000004</v>
      </c>
      <c r="BJ108" s="13">
        <v>-1.0051769100000001</v>
      </c>
      <c r="BL108" s="13">
        <v>-0.36720688150000003</v>
      </c>
      <c r="BN108" s="13">
        <v>-0.46928162000000001</v>
      </c>
      <c r="BP108" s="13">
        <v>0.682869646</v>
      </c>
      <c r="BR108" s="13">
        <v>-1.4597057</v>
      </c>
      <c r="BT108" s="13">
        <v>-0.73830888299999997</v>
      </c>
      <c r="BV108" s="13">
        <v>1.132370171</v>
      </c>
      <c r="BX108" s="13">
        <v>-0.31838571500000001</v>
      </c>
      <c r="BZ108" s="13">
        <v>-0.44792717999999998</v>
      </c>
      <c r="CB108" s="13">
        <v>-1.7411551240000001</v>
      </c>
      <c r="CD108" s="13">
        <v>-0.76800826</v>
      </c>
      <c r="CF108" s="13">
        <v>5.5694740100000001E-2</v>
      </c>
      <c r="CH108" s="13">
        <v>-1.5373443264</v>
      </c>
      <c r="CJ108" s="13">
        <v>0.60236840000000003</v>
      </c>
      <c r="CL108" s="13">
        <v>0.237619582</v>
      </c>
      <c r="CN108" s="13">
        <v>0.67466155999999999</v>
      </c>
      <c r="CP108" s="13">
        <v>-7.7672093999999997E-2</v>
      </c>
      <c r="CR108" s="13">
        <v>1.76285589</v>
      </c>
      <c r="CT108" s="13">
        <v>-6.1858789999999997E-2</v>
      </c>
      <c r="CV108" s="13">
        <v>-1.3303148709999999</v>
      </c>
      <c r="CX108" s="13">
        <v>-2.1785731799999999</v>
      </c>
      <c r="CZ108" s="13">
        <v>0.59078202000000002</v>
      </c>
      <c r="DB108" s="13">
        <v>0.43699399999999999</v>
      </c>
      <c r="DD108" s="13">
        <v>-2.1351083599999998</v>
      </c>
      <c r="DF108" s="13">
        <v>6.5658398000000007E-2</v>
      </c>
      <c r="DH108" s="13">
        <v>-1.1106900200000001</v>
      </c>
      <c r="DJ108" s="13">
        <v>0.23010172700000001</v>
      </c>
      <c r="DL108" s="13">
        <v>-0.62542629000000005</v>
      </c>
      <c r="DN108" s="13">
        <v>-1.4651579787</v>
      </c>
      <c r="DP108" s="13">
        <v>1.495829606</v>
      </c>
      <c r="DR108" s="13">
        <v>0.89710133299999995</v>
      </c>
      <c r="DT108" s="13">
        <v>2.0427895899999999</v>
      </c>
      <c r="DV108" s="13">
        <v>0.72134027000000001</v>
      </c>
      <c r="DX108" s="13">
        <v>0.42954139000000002</v>
      </c>
      <c r="DZ108" s="13">
        <v>-0.74642514800000004</v>
      </c>
      <c r="EB108" s="13">
        <v>0.23873789000000001</v>
      </c>
      <c r="ED108" s="13">
        <v>1.1080889599999999</v>
      </c>
      <c r="EF108" s="13">
        <v>-0.12648172199999999</v>
      </c>
      <c r="EH108" s="13">
        <v>-0.73429858999999997</v>
      </c>
      <c r="EJ108" s="13">
        <v>0.97679364000000002</v>
      </c>
      <c r="EL108" s="13">
        <v>-3.4714929999999998E-2</v>
      </c>
      <c r="EN108" s="13">
        <v>0.61446307</v>
      </c>
      <c r="EP108" s="13">
        <v>-1.5585896800000001</v>
      </c>
      <c r="ER108" s="13">
        <v>0.18313699999999999</v>
      </c>
      <c r="ET108" s="13">
        <v>0.53352253999999999</v>
      </c>
      <c r="EV108" s="13">
        <v>0.22169833</v>
      </c>
      <c r="EX108" s="13">
        <v>8.7000069999999999E-2</v>
      </c>
      <c r="EZ108" s="13">
        <v>-0.51845526770000006</v>
      </c>
      <c r="FB108" s="13">
        <v>1.21302902</v>
      </c>
      <c r="FD108" s="13">
        <v>-0.54763715300000004</v>
      </c>
      <c r="FF108" s="13">
        <v>-1.12600674</v>
      </c>
      <c r="FH108" s="13">
        <v>0.27695861900000002</v>
      </c>
      <c r="FJ108" s="13">
        <v>-1.346913026</v>
      </c>
      <c r="FL108" s="13">
        <v>-0.32207195999999999</v>
      </c>
      <c r="FN108" s="13">
        <v>-1.6370697999999999</v>
      </c>
      <c r="FP108" s="13">
        <v>-0.59083476000000001</v>
      </c>
      <c r="FR108" s="13">
        <v>-0.21076143</v>
      </c>
      <c r="FT108" s="13">
        <v>0.12782985999999999</v>
      </c>
      <c r="FV108" s="13">
        <v>3.8490160000000002E-2</v>
      </c>
      <c r="FX108" s="13">
        <v>1.3645426</v>
      </c>
      <c r="FZ108" s="13">
        <v>-2.7605270000000002</v>
      </c>
      <c r="GB108" s="13">
        <v>-0.85535286099999996</v>
      </c>
      <c r="GD108" s="262">
        <v>-1.7777929800000001</v>
      </c>
      <c r="GF108" s="262">
        <v>-1.2104102299999999</v>
      </c>
      <c r="GH108" s="262">
        <v>0.96657309999999996</v>
      </c>
      <c r="GJ108" s="262">
        <v>1.57027085</v>
      </c>
      <c r="GL108" s="262">
        <v>-0.87206442399999995</v>
      </c>
      <c r="GN108" s="262">
        <v>0.71593952999999999</v>
      </c>
      <c r="GP108" s="262">
        <v>0.60844894999999999</v>
      </c>
      <c r="GR108" s="262">
        <v>-0.70182257000000003</v>
      </c>
    </row>
    <row r="109" spans="1:201">
      <c r="B109" s="13">
        <v>-1.28621691</v>
      </c>
      <c r="D109" s="13">
        <v>-0.30452289999999999</v>
      </c>
      <c r="F109" s="13">
        <v>0.64284730999999995</v>
      </c>
      <c r="H109" s="13">
        <v>-2.7459227670000002</v>
      </c>
      <c r="J109" s="13">
        <v>0.14157423199999999</v>
      </c>
      <c r="L109" s="13">
        <v>-0.92607872999999996</v>
      </c>
      <c r="N109" s="13">
        <v>1.74184647</v>
      </c>
      <c r="P109" s="13">
        <v>1.04940805</v>
      </c>
      <c r="R109" s="13">
        <v>0.66690391000000004</v>
      </c>
      <c r="T109" s="13">
        <v>0.45878249999999998</v>
      </c>
      <c r="V109" s="13">
        <v>-1.35411996</v>
      </c>
      <c r="X109" s="13">
        <v>3.9585299999999997E-2</v>
      </c>
      <c r="Z109" s="13">
        <v>-0.47018359999999998</v>
      </c>
      <c r="AB109" s="13">
        <v>-1.0481483199999999</v>
      </c>
      <c r="AD109" s="13">
        <v>-1.2256916</v>
      </c>
      <c r="AF109" s="13">
        <v>1.82593275</v>
      </c>
      <c r="AH109" s="13">
        <v>0.59036299000000003</v>
      </c>
      <c r="AJ109" s="13">
        <v>1.0222581500000001</v>
      </c>
      <c r="AL109" s="13">
        <v>-1.840037387</v>
      </c>
      <c r="AN109" s="13">
        <v>-0.63911982000000001</v>
      </c>
      <c r="AP109" s="13">
        <v>1.988268E-2</v>
      </c>
      <c r="AR109" s="13">
        <v>2.2405671859999998</v>
      </c>
      <c r="AT109" s="13">
        <v>1.13775458</v>
      </c>
      <c r="AV109" s="13">
        <v>2.9581659</v>
      </c>
      <c r="AX109" s="13">
        <v>-0.26974400999999998</v>
      </c>
      <c r="AZ109" s="13">
        <v>0.68175666000000001</v>
      </c>
      <c r="BB109" s="13">
        <v>0.57356516199999996</v>
      </c>
      <c r="BD109" s="13">
        <v>-0.76190637000000005</v>
      </c>
      <c r="BF109" s="13">
        <v>1.19912292</v>
      </c>
      <c r="BH109" s="13">
        <v>1.0990037969999999</v>
      </c>
      <c r="BJ109" s="13">
        <v>0.59055818000000004</v>
      </c>
      <c r="BL109" s="13">
        <v>0.89215944199999997</v>
      </c>
      <c r="BN109" s="13">
        <v>1.0206717300000001</v>
      </c>
      <c r="BP109" s="13">
        <v>-0.20410408299999999</v>
      </c>
      <c r="BR109" s="13">
        <v>-0.11913951</v>
      </c>
      <c r="BT109" s="13">
        <v>0.61507074500000003</v>
      </c>
      <c r="BV109" s="13">
        <v>0.55038689900000004</v>
      </c>
      <c r="BX109" s="13">
        <v>0.68253523500000002</v>
      </c>
      <c r="BZ109" s="13">
        <v>-1.28689966</v>
      </c>
      <c r="CB109" s="13">
        <v>-0.1568701237</v>
      </c>
      <c r="CD109" s="13">
        <v>0.97287307000000001</v>
      </c>
      <c r="CF109" s="13">
        <v>0.74848942799999996</v>
      </c>
      <c r="CH109" s="13">
        <v>-0.33488608019999999</v>
      </c>
      <c r="CJ109" s="13">
        <v>0.33894773</v>
      </c>
      <c r="CL109" s="13">
        <v>0.77193395600000003</v>
      </c>
      <c r="CN109" s="13">
        <v>-0.26175623999999997</v>
      </c>
      <c r="CP109" s="13">
        <v>2.708702765</v>
      </c>
      <c r="CR109" s="13">
        <v>-2.2542564</v>
      </c>
      <c r="CT109" s="13">
        <v>2.0155600800000002</v>
      </c>
      <c r="CV109" s="13">
        <v>0.41186714600000002</v>
      </c>
      <c r="CX109" s="13">
        <v>0.14652380000000001</v>
      </c>
      <c r="CZ109" s="13">
        <v>1.3026759699999999</v>
      </c>
      <c r="DB109" s="13">
        <v>-2.8926044399999999</v>
      </c>
      <c r="DD109" s="13">
        <v>-2.66972436</v>
      </c>
      <c r="DF109" s="13">
        <v>-1.130281053</v>
      </c>
      <c r="DH109" s="13">
        <v>-1.1028761300000001</v>
      </c>
      <c r="DJ109" s="13">
        <v>-0.59051088299999999</v>
      </c>
      <c r="DL109" s="13">
        <v>-4.4023310000000003E-2</v>
      </c>
      <c r="DN109" s="13">
        <v>1.2873066740000001</v>
      </c>
      <c r="DP109" s="13">
        <v>0.32654850800000002</v>
      </c>
      <c r="DR109" s="13">
        <v>-1.7586301479999999</v>
      </c>
      <c r="DT109" s="13">
        <v>0.38393688999999998</v>
      </c>
      <c r="DV109" s="13">
        <v>-0.55455038999999995</v>
      </c>
      <c r="DX109" s="13">
        <v>-1.7822231100000001</v>
      </c>
      <c r="DZ109" s="13">
        <v>0.48307078799999997</v>
      </c>
      <c r="EB109" s="13">
        <v>0.49301476999999999</v>
      </c>
      <c r="ED109" s="13">
        <v>-1.26175393</v>
      </c>
      <c r="EF109" s="13">
        <v>-0.44131980500000001</v>
      </c>
      <c r="EH109" s="13">
        <v>-0.62358400000000003</v>
      </c>
      <c r="EJ109" s="13">
        <v>-0.16359090000000001</v>
      </c>
      <c r="EL109" s="13">
        <v>-0.17203196000000001</v>
      </c>
      <c r="EN109" s="13">
        <v>-0.88210816999999997</v>
      </c>
      <c r="EP109" s="13">
        <v>-0.90464710999999998</v>
      </c>
      <c r="ER109" s="13">
        <v>-1.1805511399999999</v>
      </c>
      <c r="ET109" s="13">
        <v>1.00379598</v>
      </c>
      <c r="EV109" s="13">
        <v>0.86825878999999995</v>
      </c>
      <c r="EX109" s="13">
        <v>-1.2681418200000001</v>
      </c>
      <c r="EZ109" s="13">
        <v>-0.43041314009999998</v>
      </c>
      <c r="FB109" s="13">
        <v>-0.31709561000000003</v>
      </c>
      <c r="FD109" s="13">
        <v>0.117292677</v>
      </c>
      <c r="FF109" s="13">
        <v>0.78366285000000002</v>
      </c>
      <c r="FH109" s="13">
        <v>0.80203259500000001</v>
      </c>
      <c r="FJ109" s="13">
        <v>-0.16885729199999999</v>
      </c>
      <c r="FL109" s="13">
        <v>0.69615176000000001</v>
      </c>
      <c r="FN109" s="13">
        <v>-6.6206269999999998E-2</v>
      </c>
      <c r="FP109" s="13">
        <v>1.08218083</v>
      </c>
      <c r="FR109" s="13">
        <v>0.79397249999999997</v>
      </c>
      <c r="FT109" s="13">
        <v>0.27685177</v>
      </c>
      <c r="FV109" s="13">
        <v>-1.1399857790000001</v>
      </c>
      <c r="FX109" s="13">
        <v>-0.78260684999999997</v>
      </c>
      <c r="FZ109" s="13">
        <v>-0.25534357000000002</v>
      </c>
      <c r="GB109" s="13">
        <v>-1.493293253</v>
      </c>
      <c r="GD109" s="262">
        <v>0.81585116000000002</v>
      </c>
      <c r="GF109" s="262">
        <v>0.90333792000000002</v>
      </c>
      <c r="GH109" s="262">
        <v>-0.68300333999999996</v>
      </c>
      <c r="GJ109" s="262">
        <v>2.7506837599999998</v>
      </c>
      <c r="GL109" s="262">
        <v>1.6556239150000001</v>
      </c>
      <c r="GN109" s="262">
        <v>1.5838124899999999</v>
      </c>
      <c r="GP109" s="262">
        <v>-0.41016084000000003</v>
      </c>
      <c r="GR109" s="262">
        <v>0.217344484</v>
      </c>
    </row>
    <row r="110" spans="1:201">
      <c r="B110" s="13">
        <v>0.32114413000000003</v>
      </c>
      <c r="D110" s="13">
        <v>-2.6381399999999999E-2</v>
      </c>
      <c r="F110" s="13">
        <v>0.34059436999999998</v>
      </c>
      <c r="H110" s="13">
        <v>7.1966416000000005E-2</v>
      </c>
      <c r="J110" s="13">
        <v>0.42179998099999999</v>
      </c>
      <c r="L110" s="13">
        <v>0.93010780999999998</v>
      </c>
      <c r="N110" s="13">
        <v>-1.31463478</v>
      </c>
      <c r="P110" s="13">
        <v>-0.80838860000000001</v>
      </c>
      <c r="R110" s="13">
        <v>1.4731932999999999</v>
      </c>
      <c r="T110" s="13">
        <v>-2.2673291199999999</v>
      </c>
      <c r="V110" s="13">
        <v>0.39386501000000002</v>
      </c>
      <c r="X110" s="13">
        <v>-0.54147789000000002</v>
      </c>
      <c r="Z110" s="13">
        <v>-1.1812685999999999</v>
      </c>
      <c r="AB110" s="13">
        <v>-2.1503116100000002</v>
      </c>
      <c r="AD110" s="13">
        <v>0.61563860999999998</v>
      </c>
      <c r="AF110" s="13">
        <v>-1.27155719</v>
      </c>
      <c r="AH110" s="13">
        <v>-0.38375471999999999</v>
      </c>
      <c r="AJ110" s="13">
        <v>-0.62037808000000005</v>
      </c>
      <c r="AL110" s="13">
        <v>-0.429626597</v>
      </c>
      <c r="AN110" s="13">
        <v>-1.03162449</v>
      </c>
      <c r="AP110" s="13">
        <v>1.12187236</v>
      </c>
      <c r="AR110" s="13">
        <v>-0.72716921700000003</v>
      </c>
      <c r="AT110" s="13">
        <v>0.29851041</v>
      </c>
      <c r="AV110" s="13">
        <v>-0.73673239000000001</v>
      </c>
      <c r="AX110" s="13">
        <v>-0.61477833000000004</v>
      </c>
      <c r="AZ110" s="13">
        <v>0.2140985</v>
      </c>
      <c r="BB110" s="13">
        <v>0.306538113</v>
      </c>
      <c r="BD110" s="13">
        <v>-3.464399E-2</v>
      </c>
      <c r="BF110" s="13">
        <v>0.92512075000000005</v>
      </c>
      <c r="BH110" s="13">
        <v>0.55821281899999997</v>
      </c>
      <c r="BJ110" s="13">
        <v>1.24508131</v>
      </c>
      <c r="BL110" s="13">
        <v>1.1515085802</v>
      </c>
      <c r="BN110" s="13">
        <v>-0.82673452999999997</v>
      </c>
      <c r="BP110" s="13">
        <v>-2.8463053719999998</v>
      </c>
      <c r="BR110" s="13">
        <v>1.3380551700000001</v>
      </c>
      <c r="BT110" s="13">
        <v>-7.9747989999999994E-3</v>
      </c>
      <c r="BV110" s="13">
        <v>0.86524447999999998</v>
      </c>
      <c r="BX110" s="13">
        <v>-0.62015262199999999</v>
      </c>
      <c r="BZ110" s="13">
        <v>4.6201069999999997E-2</v>
      </c>
      <c r="CB110" s="13">
        <v>0.56875962790000001</v>
      </c>
      <c r="CD110" s="13">
        <v>1.1477943900000001</v>
      </c>
      <c r="CF110" s="13">
        <v>0.71371067170000002</v>
      </c>
      <c r="CH110" s="13">
        <v>0.8660342473</v>
      </c>
      <c r="CJ110" s="13">
        <v>0.55526449</v>
      </c>
      <c r="CL110" s="13">
        <v>-0.391127956</v>
      </c>
      <c r="CN110" s="13">
        <v>0.75607955999999998</v>
      </c>
      <c r="CP110" s="13">
        <v>1.56323901</v>
      </c>
      <c r="CR110" s="13">
        <v>0.46422490999999999</v>
      </c>
      <c r="CT110" s="13">
        <v>-1.2043683300000001</v>
      </c>
      <c r="CV110" s="13">
        <v>0.12743737799999999</v>
      </c>
      <c r="CX110" s="13">
        <v>0.68027804999999997</v>
      </c>
      <c r="CZ110" s="13">
        <v>-0.72299188000000003</v>
      </c>
      <c r="DB110" s="13">
        <v>-1.2453613800000001</v>
      </c>
      <c r="DD110" s="13">
        <v>0.25255780999999999</v>
      </c>
      <c r="DF110" s="13">
        <v>-0.58593825799999999</v>
      </c>
      <c r="DH110" s="13">
        <v>-1.0875912700000001</v>
      </c>
      <c r="DJ110" s="13">
        <v>-0.92884390999999999</v>
      </c>
      <c r="DL110" s="13">
        <v>0.29974561</v>
      </c>
      <c r="DN110" s="13">
        <v>0.90778178139999999</v>
      </c>
      <c r="DP110" s="13">
        <v>-1.3695393899999999</v>
      </c>
      <c r="DR110" s="13">
        <v>-2.476674891</v>
      </c>
      <c r="DT110" s="13">
        <v>-0.49346354999999997</v>
      </c>
      <c r="DV110" s="13">
        <v>2.1716067300000002</v>
      </c>
      <c r="DX110" s="13">
        <v>0.49959034000000002</v>
      </c>
      <c r="DZ110" s="13">
        <v>0.88792782400000003</v>
      </c>
      <c r="EB110" s="13">
        <v>-2.0770849400000002</v>
      </c>
      <c r="ED110" s="13">
        <v>0.32287194000000002</v>
      </c>
      <c r="EF110" s="13">
        <v>0.72543486000000001</v>
      </c>
      <c r="EH110" s="13">
        <v>-0.25227456999999998</v>
      </c>
      <c r="EJ110" s="13">
        <v>3.1434742099999999</v>
      </c>
      <c r="EL110" s="13">
        <v>0.66207565000000002</v>
      </c>
      <c r="EN110" s="13">
        <v>0.12751149000000001</v>
      </c>
      <c r="EP110" s="13">
        <v>-1.9803879799999999</v>
      </c>
      <c r="ER110" s="13">
        <v>0.80680284999999996</v>
      </c>
      <c r="ET110" s="13">
        <v>0.72365575999999998</v>
      </c>
      <c r="EV110" s="13">
        <v>-1.6639921900000001</v>
      </c>
      <c r="EX110" s="13">
        <v>-1.3002144899999999</v>
      </c>
      <c r="EZ110" s="13">
        <v>0.61808945459999998</v>
      </c>
      <c r="FB110" s="13">
        <v>-1.11731172</v>
      </c>
      <c r="FD110" s="13">
        <v>-0.47593777599999998</v>
      </c>
      <c r="FF110" s="13">
        <v>-0.65596315000000005</v>
      </c>
      <c r="FH110" s="13">
        <v>-0.86236643599999996</v>
      </c>
      <c r="FJ110" s="13">
        <v>1.3260777459999999</v>
      </c>
      <c r="FL110" s="13">
        <v>-0.70351485000000002</v>
      </c>
      <c r="FN110" s="13">
        <v>1.1040041700000001</v>
      </c>
      <c r="FP110" s="13">
        <v>-7.1307380000000004E-2</v>
      </c>
      <c r="FR110" s="13">
        <v>0.42298182000000001</v>
      </c>
      <c r="FT110" s="13">
        <v>-0.53900682</v>
      </c>
      <c r="FV110" s="13">
        <v>-0.570166069</v>
      </c>
      <c r="FX110" s="13">
        <v>0.55326850000000005</v>
      </c>
      <c r="FZ110" s="13">
        <v>1.41266946</v>
      </c>
      <c r="GB110" s="13">
        <v>0.293231823</v>
      </c>
      <c r="GD110" s="262">
        <v>5.4661880000000003E-2</v>
      </c>
      <c r="GF110" s="262">
        <v>1.0643750300000001</v>
      </c>
      <c r="GH110" s="262">
        <v>1.1223937100000001</v>
      </c>
      <c r="GJ110" s="262">
        <v>7.0797669999999993E-2</v>
      </c>
      <c r="GL110" s="262">
        <v>-3.4198234730000001</v>
      </c>
      <c r="GN110" s="262">
        <v>-5.1942629999999997E-2</v>
      </c>
      <c r="GP110" s="262">
        <v>2.8704440000000001E-2</v>
      </c>
      <c r="GR110" s="262">
        <v>0.53615985099999997</v>
      </c>
    </row>
    <row r="111" spans="1:201">
      <c r="B111" s="13">
        <v>-1.22669871</v>
      </c>
      <c r="D111" s="13">
        <v>-1.58792168</v>
      </c>
      <c r="F111" s="13">
        <v>1.53040916</v>
      </c>
      <c r="H111" s="13">
        <v>-0.20836993100000001</v>
      </c>
      <c r="J111" s="13">
        <v>0.71579135999999999</v>
      </c>
      <c r="L111" s="13">
        <v>-1.00255691</v>
      </c>
      <c r="N111" s="13">
        <v>-0.92958622999999996</v>
      </c>
      <c r="P111" s="13">
        <v>0.74031734000000005</v>
      </c>
      <c r="R111" s="13">
        <v>0.97550013000000002</v>
      </c>
      <c r="T111" s="13">
        <v>-0.43682558999999999</v>
      </c>
      <c r="V111" s="13">
        <v>0.94490945000000004</v>
      </c>
      <c r="X111" s="13">
        <v>0.46425762999999998</v>
      </c>
      <c r="Z111" s="13">
        <v>-1.8321187999999999</v>
      </c>
      <c r="AB111" s="13">
        <v>0.48516542000000001</v>
      </c>
      <c r="AD111" s="13">
        <v>1.6548901300000001</v>
      </c>
      <c r="AF111" s="13">
        <v>-3.3475404100000001</v>
      </c>
      <c r="AH111" s="13">
        <v>-0.32498159999999998</v>
      </c>
      <c r="AJ111" s="13">
        <v>8.5545380000000004E-2</v>
      </c>
      <c r="AL111" s="13">
        <v>1.170675095</v>
      </c>
      <c r="AN111" s="13">
        <v>-0.46281621000000001</v>
      </c>
      <c r="AP111" s="13">
        <v>-0.61773650000000002</v>
      </c>
      <c r="AR111" s="13">
        <v>-0.49139598000000001</v>
      </c>
      <c r="AT111" s="13">
        <v>-0.89130646000000002</v>
      </c>
      <c r="AV111" s="13">
        <v>0.86614444000000002</v>
      </c>
      <c r="AX111" s="13">
        <v>-0.63596671999999999</v>
      </c>
      <c r="AZ111" s="13">
        <v>-2.5989290000000002E-2</v>
      </c>
      <c r="BB111" s="13">
        <v>0.78081926899999998</v>
      </c>
      <c r="BD111" s="13">
        <v>1.2385395699999999</v>
      </c>
      <c r="BF111" s="13">
        <v>-0.81331648000000001</v>
      </c>
      <c r="BH111" s="13">
        <v>-0.574467065</v>
      </c>
      <c r="BJ111" s="13">
        <v>-0.33019912000000001</v>
      </c>
      <c r="BL111" s="13">
        <v>2.1206415906</v>
      </c>
      <c r="BN111" s="13">
        <v>6.8990090000000004E-2</v>
      </c>
      <c r="BP111" s="13">
        <v>-2.0520519940000002</v>
      </c>
      <c r="BR111" s="13">
        <v>0.56941496000000003</v>
      </c>
      <c r="BT111" s="13">
        <v>2.0987498009999999</v>
      </c>
      <c r="BV111" s="13">
        <v>-0.236200405</v>
      </c>
      <c r="BX111" s="13">
        <v>-0.84257804999999997</v>
      </c>
      <c r="BZ111" s="13">
        <v>-0.11186142</v>
      </c>
      <c r="CB111" s="13">
        <v>0.86664673140000004</v>
      </c>
      <c r="CD111" s="13">
        <v>-0.17969085000000001</v>
      </c>
      <c r="CF111" s="13">
        <v>1.0584503461000001</v>
      </c>
      <c r="CH111" s="13">
        <v>0.192424022</v>
      </c>
      <c r="CJ111" s="13">
        <v>-0.79406308000000003</v>
      </c>
      <c r="CL111" s="13">
        <v>-2.0427832960000001</v>
      </c>
      <c r="CN111" s="13">
        <v>-1.9728486999999999</v>
      </c>
      <c r="CP111" s="13">
        <v>0.19176838199999999</v>
      </c>
      <c r="CR111" s="13">
        <v>-0.12457965999999999</v>
      </c>
      <c r="CT111" s="13">
        <v>-1.5246604100000001</v>
      </c>
      <c r="CV111" s="13">
        <v>-0.76306680299999996</v>
      </c>
      <c r="CX111" s="13">
        <v>0.24784468000000001</v>
      </c>
      <c r="CZ111" s="13">
        <v>1.0233946700000001</v>
      </c>
      <c r="DB111" s="13">
        <v>-2.2739303999999998</v>
      </c>
      <c r="DD111" s="13">
        <v>-1.2781152899999999</v>
      </c>
      <c r="DF111" s="13">
        <v>-3.6000160000000002E-3</v>
      </c>
      <c r="DH111" s="13">
        <v>-0.95583319</v>
      </c>
      <c r="DJ111" s="13">
        <v>0.93657656199999995</v>
      </c>
      <c r="DL111" s="13">
        <v>-1.2511486199999999</v>
      </c>
      <c r="DN111" s="13">
        <v>-1.6583182140999999</v>
      </c>
      <c r="DP111" s="13">
        <v>1.512868162</v>
      </c>
      <c r="DR111" s="13">
        <v>1.1780385449999999</v>
      </c>
      <c r="DT111" s="13">
        <v>0.39850131</v>
      </c>
      <c r="DV111" s="13">
        <v>2.2263396900000001</v>
      </c>
      <c r="DX111" s="13">
        <v>1.57490555</v>
      </c>
      <c r="DZ111" s="13">
        <v>0.38923245400000001</v>
      </c>
      <c r="EB111" s="13">
        <v>-0.34656329000000002</v>
      </c>
      <c r="ED111" s="13">
        <v>-2.3817015000000001</v>
      </c>
      <c r="EF111" s="13">
        <v>0.97385052100000002</v>
      </c>
      <c r="EH111" s="13">
        <v>0.31548029</v>
      </c>
      <c r="EJ111" s="13">
        <v>0.44673940000000001</v>
      </c>
      <c r="EL111" s="13">
        <v>-1.1244504399999999</v>
      </c>
      <c r="EN111" s="13">
        <v>-0.21167424000000001</v>
      </c>
      <c r="EP111" s="13">
        <v>-1.2633770099999999</v>
      </c>
      <c r="ER111" s="13">
        <v>1.28231944</v>
      </c>
      <c r="ET111" s="13">
        <v>0.58055259999999997</v>
      </c>
      <c r="EV111" s="13">
        <v>-0.31778703000000003</v>
      </c>
      <c r="EX111" s="13">
        <v>1.06112742</v>
      </c>
      <c r="EZ111" s="13">
        <v>-0.58668285600000003</v>
      </c>
      <c r="FB111" s="13">
        <v>-1.53456356</v>
      </c>
      <c r="FD111" s="13">
        <v>1.54295578</v>
      </c>
      <c r="FF111" s="13">
        <v>-1.31577057</v>
      </c>
      <c r="FH111" s="13">
        <v>1.3207570399999999</v>
      </c>
      <c r="FJ111" s="13">
        <v>1.0491368919999999</v>
      </c>
      <c r="FL111" s="13">
        <v>1.2108515099999999</v>
      </c>
      <c r="FN111" s="13">
        <v>-1.22651084</v>
      </c>
      <c r="FP111" s="13">
        <v>-0.66864519</v>
      </c>
      <c r="FR111" s="13">
        <v>0.42753717000000002</v>
      </c>
      <c r="FT111" s="13">
        <v>2.2001631100000001</v>
      </c>
      <c r="FV111" s="13">
        <v>0.93744424199999998</v>
      </c>
      <c r="FX111" s="13">
        <v>0.49184168</v>
      </c>
      <c r="FZ111" s="13">
        <v>-0.64683813000000001</v>
      </c>
      <c r="GB111" s="13">
        <v>0.49207736600000002</v>
      </c>
      <c r="GD111" s="262">
        <v>-1.34132885</v>
      </c>
      <c r="GF111" s="262">
        <v>-0.100767</v>
      </c>
      <c r="GH111" s="262">
        <v>-1.0214330700000001</v>
      </c>
      <c r="GJ111" s="262">
        <v>0.93173117000000005</v>
      </c>
      <c r="GL111" s="262">
        <v>-0.64074677300000005</v>
      </c>
      <c r="GN111" s="262">
        <v>0.1905384</v>
      </c>
      <c r="GP111" s="262">
        <v>1.8680129000000001</v>
      </c>
      <c r="GR111" s="262">
        <v>0.43641074600000002</v>
      </c>
    </row>
    <row r="112" spans="1:201">
      <c r="B112" s="13">
        <v>-1.4580642800000001</v>
      </c>
      <c r="D112" s="13">
        <v>-1.2940296899999999</v>
      </c>
      <c r="F112" s="13">
        <v>-0.41685685</v>
      </c>
      <c r="H112" s="13">
        <v>2.4225043000000002E-2</v>
      </c>
      <c r="J112" s="13">
        <v>0.83432305799999995</v>
      </c>
      <c r="L112" s="13">
        <v>0.33673653999999997</v>
      </c>
      <c r="N112" s="13">
        <v>0.48137432000000002</v>
      </c>
      <c r="P112" s="13">
        <v>0.45643371999999999</v>
      </c>
      <c r="R112" s="13">
        <v>1.58973437</v>
      </c>
      <c r="T112" s="13">
        <v>-1.1894134599999999</v>
      </c>
      <c r="V112" s="13">
        <v>0.45317958000000003</v>
      </c>
      <c r="X112" s="13">
        <v>-0.38664018999999999</v>
      </c>
      <c r="Z112" s="13">
        <v>0.99452830000000003</v>
      </c>
      <c r="AB112" s="13">
        <v>0.21552066</v>
      </c>
      <c r="AD112" s="13">
        <v>5.3549890000000003E-2</v>
      </c>
      <c r="AF112" s="13">
        <v>0.20167219</v>
      </c>
      <c r="AH112" s="13">
        <v>-0.35856366000000001</v>
      </c>
      <c r="AJ112" s="13">
        <v>0.90192309999999998</v>
      </c>
      <c r="AL112" s="13">
        <v>-1.309110008</v>
      </c>
      <c r="AN112" s="13">
        <v>1.4696337799999999</v>
      </c>
      <c r="AP112" s="13">
        <v>0.23571294000000001</v>
      </c>
      <c r="AR112" s="13">
        <v>0.74151610800000001</v>
      </c>
      <c r="AT112" s="13">
        <v>0.96197675000000005</v>
      </c>
      <c r="AV112" s="13">
        <v>0.35511878000000002</v>
      </c>
      <c r="AX112" s="13">
        <v>-0.52041715</v>
      </c>
      <c r="AZ112" s="13">
        <v>-0.11790719</v>
      </c>
      <c r="BB112" s="13">
        <v>1.084369508</v>
      </c>
      <c r="BD112" s="13">
        <v>-0.53029342000000002</v>
      </c>
      <c r="BF112" s="13">
        <v>1.1355874699999999</v>
      </c>
      <c r="BH112" s="13">
        <v>0.41772680299999998</v>
      </c>
      <c r="BJ112" s="13">
        <v>0.7038143</v>
      </c>
      <c r="BL112" s="13">
        <v>0.67746363840000001</v>
      </c>
      <c r="BN112" s="13">
        <v>0.58533082999999997</v>
      </c>
      <c r="BP112" s="13">
        <v>0.15360548700000001</v>
      </c>
      <c r="BR112" s="13">
        <v>-0.13955906000000001</v>
      </c>
      <c r="BT112" s="13">
        <v>1.4127217249999999</v>
      </c>
      <c r="BV112" s="13">
        <v>0.29980666500000003</v>
      </c>
      <c r="BX112" s="13">
        <v>-1.4429256850000001</v>
      </c>
      <c r="BZ112" s="13">
        <v>0.42183667000000002</v>
      </c>
      <c r="CB112" s="13">
        <v>-0.98463138210000001</v>
      </c>
      <c r="CD112" s="13">
        <v>0.69823290999999998</v>
      </c>
      <c r="CF112" s="13">
        <v>0.46214587740000002</v>
      </c>
      <c r="CH112" s="13">
        <v>2.5187026513999999</v>
      </c>
      <c r="CJ112" s="13">
        <v>1.4000261000000001</v>
      </c>
      <c r="CL112" s="13">
        <v>-4.2767389999999999E-3</v>
      </c>
      <c r="CN112" s="13">
        <v>-0.17921367999999999</v>
      </c>
      <c r="CP112" s="13">
        <v>1.4921023920000001</v>
      </c>
      <c r="CR112" s="13">
        <v>-0.32882032999999999</v>
      </c>
      <c r="CT112" s="13">
        <v>-0.49039797000000002</v>
      </c>
      <c r="CV112" s="13">
        <v>-1.190506378</v>
      </c>
      <c r="CX112" s="13">
        <v>1.12430915</v>
      </c>
      <c r="CZ112" s="13">
        <v>1.11941519</v>
      </c>
      <c r="DB112" s="13">
        <v>-0.52237734000000002</v>
      </c>
      <c r="DD112" s="13">
        <v>-0.49476576</v>
      </c>
      <c r="DF112" s="13">
        <v>1.9341139679999999</v>
      </c>
      <c r="DH112" s="13">
        <v>1.1232011900000001</v>
      </c>
      <c r="DJ112" s="13">
        <v>-0.83098254299999996</v>
      </c>
      <c r="DL112" s="13">
        <v>0.13183824999999999</v>
      </c>
      <c r="DN112" s="13">
        <v>0.78063736500000003</v>
      </c>
      <c r="DP112" s="13">
        <v>1.6844553739999999</v>
      </c>
      <c r="DR112" s="13">
        <v>-6.3916117999999994E-2</v>
      </c>
      <c r="DT112" s="13">
        <v>0.57677290999999997</v>
      </c>
      <c r="DV112" s="13">
        <v>2.43021464</v>
      </c>
      <c r="DX112" s="13">
        <v>6.2234989999999997E-2</v>
      </c>
      <c r="DZ112" s="13">
        <v>0.26913229</v>
      </c>
      <c r="EB112" s="13">
        <v>-1.31903032</v>
      </c>
      <c r="ED112" s="13">
        <v>2.83041301</v>
      </c>
      <c r="EF112" s="13">
        <v>-0.19499704100000001</v>
      </c>
      <c r="EH112" s="13">
        <v>1.16910658</v>
      </c>
      <c r="EJ112" s="13">
        <v>-2.3968101399999999</v>
      </c>
      <c r="EL112" s="13">
        <v>0.74984669000000004</v>
      </c>
      <c r="EN112" s="13">
        <v>1.0867722399999999</v>
      </c>
      <c r="EP112" s="13">
        <v>-1.05777974</v>
      </c>
      <c r="ER112" s="13">
        <v>1.01171082</v>
      </c>
      <c r="ET112" s="13">
        <v>-0.12623712000000001</v>
      </c>
      <c r="EV112" s="13">
        <v>1.6019494000000001</v>
      </c>
      <c r="EX112" s="13">
        <v>1.8296753299999999</v>
      </c>
      <c r="EZ112" s="13">
        <v>0.88502636599999995</v>
      </c>
      <c r="FB112" s="13">
        <v>-1.5063870100000001</v>
      </c>
      <c r="FD112" s="13">
        <v>-7.5798355999999997E-2</v>
      </c>
      <c r="FF112" s="13">
        <v>0.40884810999999999</v>
      </c>
      <c r="FH112" s="13">
        <v>-3.3008793120000002</v>
      </c>
      <c r="FJ112" s="13">
        <v>-1.356107417</v>
      </c>
      <c r="FL112" s="13">
        <v>1.6686198800000001</v>
      </c>
      <c r="FN112" s="13">
        <v>0.74660736000000005</v>
      </c>
      <c r="FP112" s="13">
        <v>1.12526839</v>
      </c>
      <c r="FR112" s="13">
        <v>0.30503586999999999</v>
      </c>
      <c r="FT112" s="13">
        <v>-0.48889184000000002</v>
      </c>
      <c r="FV112" s="13">
        <v>-0.91799983200000002</v>
      </c>
      <c r="FX112" s="13">
        <v>-1.0587553000000001</v>
      </c>
      <c r="FZ112" s="13">
        <v>0.74144863000000005</v>
      </c>
      <c r="GB112" s="13">
        <v>2.0837811180000001</v>
      </c>
      <c r="GD112" s="262">
        <v>1.6213145</v>
      </c>
      <c r="GF112" s="262">
        <v>1.65142509</v>
      </c>
      <c r="GH112" s="262">
        <v>-0.8026721</v>
      </c>
      <c r="GJ112" s="262">
        <v>0.81196257000000005</v>
      </c>
      <c r="GL112" s="262">
        <v>-0.83796082000000005</v>
      </c>
      <c r="GN112" s="262">
        <v>-0.81877436000000003</v>
      </c>
      <c r="GP112" s="262">
        <v>-0.69859035999999997</v>
      </c>
      <c r="GR112" s="262">
        <v>1.58376183</v>
      </c>
    </row>
    <row r="113" spans="2:200">
      <c r="B113" s="13">
        <v>1.59800601</v>
      </c>
      <c r="D113" s="13">
        <v>2.1728019000000001</v>
      </c>
      <c r="F113" s="13">
        <v>2.4559291700000001</v>
      </c>
      <c r="H113" s="13">
        <v>-0.13693034700000001</v>
      </c>
      <c r="J113" s="13">
        <v>0.25317196800000002</v>
      </c>
      <c r="L113" s="13">
        <v>-2.4356883300000001</v>
      </c>
      <c r="N113" s="13">
        <v>2.52558734</v>
      </c>
      <c r="P113" s="13">
        <v>1.1768128499999999</v>
      </c>
      <c r="R113" s="13">
        <v>-0.14140464</v>
      </c>
      <c r="T113" s="13">
        <v>1.7125497599999999</v>
      </c>
      <c r="V113" s="13">
        <v>0.66143271999999997</v>
      </c>
      <c r="X113" s="13">
        <v>0.48771966</v>
      </c>
      <c r="Z113" s="13">
        <v>-0.15249770000000001</v>
      </c>
      <c r="AB113" s="13">
        <v>2.55434962</v>
      </c>
      <c r="AD113" s="13">
        <v>1.0620355299999999</v>
      </c>
      <c r="AF113" s="13">
        <v>0.59278242999999997</v>
      </c>
      <c r="AH113" s="13">
        <v>0.22962109999999999</v>
      </c>
      <c r="AJ113" s="13">
        <v>-1.32090613</v>
      </c>
      <c r="AL113" s="13">
        <v>0.55799243700000001</v>
      </c>
      <c r="AN113" s="13">
        <v>0.63445470999999998</v>
      </c>
      <c r="AP113" s="13">
        <v>1.94296947</v>
      </c>
      <c r="AR113" s="13">
        <v>1.152966707</v>
      </c>
      <c r="AT113" s="13">
        <v>-0.31355156000000001</v>
      </c>
      <c r="AV113" s="13">
        <v>1.4104574299999999</v>
      </c>
      <c r="AX113" s="13">
        <v>-0.41130262000000001</v>
      </c>
      <c r="AZ113" s="13">
        <v>-0.20678529000000001</v>
      </c>
      <c r="BB113" s="13">
        <v>1.828515712</v>
      </c>
      <c r="BD113" s="13">
        <v>0.97003508999999999</v>
      </c>
      <c r="BF113" s="13">
        <v>-1.65374325</v>
      </c>
      <c r="BH113" s="13">
        <v>-0.96700518599999996</v>
      </c>
      <c r="BJ113" s="13">
        <v>1.0005017700000001</v>
      </c>
      <c r="BL113" s="13">
        <v>-0.34481595590000003</v>
      </c>
      <c r="BN113" s="13">
        <v>-2.42753233</v>
      </c>
      <c r="BP113" s="13">
        <v>-2.6363644110000002</v>
      </c>
      <c r="BR113" s="13">
        <v>0.49439012999999998</v>
      </c>
      <c r="BT113" s="13">
        <v>1.174527128</v>
      </c>
      <c r="BV113" s="13">
        <v>1.6084141089999999</v>
      </c>
      <c r="BX113" s="13">
        <v>0.17535985700000001</v>
      </c>
      <c r="BZ113" s="13">
        <v>0.51145885999999996</v>
      </c>
      <c r="CB113" s="13">
        <v>0.56609205360000003</v>
      </c>
      <c r="CD113" s="13">
        <v>0.61770420999999998</v>
      </c>
      <c r="CF113" s="13">
        <v>-1.3057779745</v>
      </c>
      <c r="CH113" s="13">
        <v>1.6458786728000001</v>
      </c>
      <c r="CJ113" s="13">
        <v>-0.55092138000000002</v>
      </c>
      <c r="CL113" s="13">
        <v>0.51847441400000005</v>
      </c>
      <c r="CN113" s="13">
        <v>0.83415161999999998</v>
      </c>
      <c r="CP113" s="13">
        <v>-1.316824298</v>
      </c>
      <c r="CR113" s="13">
        <v>-0.13304439000000001</v>
      </c>
      <c r="CT113" s="13">
        <v>0.31994917</v>
      </c>
      <c r="CV113" s="13">
        <v>-0.970002692</v>
      </c>
      <c r="CX113" s="13">
        <v>-0.33977236999999999</v>
      </c>
      <c r="CZ113" s="13">
        <v>-0.41871410999999997</v>
      </c>
      <c r="DB113" s="13">
        <v>2.0373110799999998</v>
      </c>
      <c r="DD113" s="13">
        <v>-0.36300173000000002</v>
      </c>
      <c r="DF113" s="13">
        <v>6.2106049000000003E-2</v>
      </c>
      <c r="DH113" s="13">
        <v>1.1306892500000001</v>
      </c>
      <c r="DJ113" s="13">
        <v>-0.247414731</v>
      </c>
      <c r="DL113" s="13">
        <v>0.20921853000000001</v>
      </c>
      <c r="DN113" s="13">
        <v>0.26067375739999998</v>
      </c>
      <c r="DP113" s="13">
        <v>0.34308639400000002</v>
      </c>
      <c r="DR113" s="13">
        <v>1.0005003E-2</v>
      </c>
      <c r="DT113" s="13">
        <v>0.53739935000000005</v>
      </c>
      <c r="DV113" s="13">
        <v>-0.84144890000000006</v>
      </c>
      <c r="DX113" s="13">
        <v>-0.51683420000000002</v>
      </c>
      <c r="DZ113" s="13">
        <v>0.71268359400000003</v>
      </c>
      <c r="EB113" s="13">
        <v>0.72549346000000003</v>
      </c>
      <c r="ED113" s="13">
        <v>1.67566963</v>
      </c>
      <c r="EF113" s="13">
        <v>-1.359637478</v>
      </c>
      <c r="EH113" s="13">
        <v>1.38176787</v>
      </c>
      <c r="EJ113" s="13">
        <v>0.72085785999999996</v>
      </c>
      <c r="EL113" s="13">
        <v>0.85423941000000003</v>
      </c>
      <c r="EN113" s="13">
        <v>-0.65775340999999998</v>
      </c>
      <c r="EP113" s="13">
        <v>0.70078472999999997</v>
      </c>
      <c r="ER113" s="13">
        <v>1.7066762200000001</v>
      </c>
      <c r="ET113" s="13">
        <v>-0.14815829999999999</v>
      </c>
      <c r="EV113" s="13">
        <v>-0.50213269999999999</v>
      </c>
      <c r="EX113" s="13">
        <v>-0.30131760000000002</v>
      </c>
      <c r="EZ113" s="13">
        <v>0.31467613709999998</v>
      </c>
      <c r="FB113" s="13">
        <v>-1.9626520000000001E-2</v>
      </c>
      <c r="FD113" s="13">
        <v>1.30376409</v>
      </c>
      <c r="FF113" s="13">
        <v>1.3813239900000001</v>
      </c>
      <c r="FH113" s="13">
        <v>0.113504941</v>
      </c>
      <c r="FJ113" s="13">
        <v>0.94617759099999998</v>
      </c>
      <c r="FL113" s="13">
        <v>-1.1805376400000001</v>
      </c>
      <c r="FN113" s="13">
        <v>0.99036188999999997</v>
      </c>
      <c r="FP113" s="13">
        <v>0.41033526999999997</v>
      </c>
      <c r="FR113" s="13">
        <v>0.27283718000000001</v>
      </c>
      <c r="FT113" s="13">
        <v>0.51162792999999995</v>
      </c>
      <c r="FV113" s="13">
        <v>-0.35794066099999999</v>
      </c>
      <c r="FX113" s="13">
        <v>-9.9367250000000004E-2</v>
      </c>
      <c r="FZ113" s="13">
        <v>-0.89874984000000002</v>
      </c>
      <c r="GB113" s="13">
        <v>0.42306403399999998</v>
      </c>
      <c r="GD113" s="262">
        <v>1.2552899500000001</v>
      </c>
      <c r="GF113" s="262">
        <v>0.37611477999999998</v>
      </c>
      <c r="GH113" s="262">
        <v>-1.8963979099999999</v>
      </c>
      <c r="GJ113" s="262">
        <v>-0.13356377999999999</v>
      </c>
      <c r="GL113" s="262">
        <v>-0.99067756100000004</v>
      </c>
      <c r="GN113" s="262">
        <v>-0.21004443</v>
      </c>
      <c r="GP113" s="262">
        <v>1.4862737100000001</v>
      </c>
      <c r="GR113" s="262">
        <v>1.0145817640000001</v>
      </c>
    </row>
    <row r="114" spans="2:200">
      <c r="B114" s="13">
        <v>0.47255566999999998</v>
      </c>
      <c r="D114" s="13">
        <v>0.49827083999999999</v>
      </c>
      <c r="F114" s="13">
        <v>6.5600400000000003E-2</v>
      </c>
      <c r="H114" s="13">
        <v>0.92586254300000004</v>
      </c>
      <c r="J114" s="13">
        <v>2.0726625639999998</v>
      </c>
      <c r="L114" s="13">
        <v>-1.3866476400000001</v>
      </c>
      <c r="N114" s="13">
        <v>-0.24422323000000001</v>
      </c>
      <c r="P114" s="13">
        <v>1.7435897300000001</v>
      </c>
      <c r="R114" s="13">
        <v>-0.79982576999999999</v>
      </c>
      <c r="T114" s="13">
        <v>0.89147083999999999</v>
      </c>
      <c r="V114" s="13">
        <v>1.6646268900000001</v>
      </c>
      <c r="X114" s="13">
        <v>0.44621142000000003</v>
      </c>
      <c r="Z114" s="13">
        <v>1.6315959</v>
      </c>
      <c r="AB114" s="13">
        <v>-1.4239548799999999</v>
      </c>
      <c r="AD114" s="13">
        <v>0.54169891999999997</v>
      </c>
      <c r="AF114" s="13">
        <v>1.14903895</v>
      </c>
      <c r="AH114" s="13">
        <v>0.47644903999999999</v>
      </c>
      <c r="AJ114" s="13">
        <v>-0.55227389000000005</v>
      </c>
      <c r="AL114" s="13">
        <v>0.92101163500000005</v>
      </c>
      <c r="AN114" s="13">
        <v>-0.98247832999999996</v>
      </c>
      <c r="AP114" s="13">
        <v>-0.74064010000000002</v>
      </c>
      <c r="AR114" s="13">
        <v>0.180505213</v>
      </c>
      <c r="AT114" s="13">
        <v>1.7175168300000001</v>
      </c>
      <c r="AV114" s="13">
        <v>1.7932026299999999</v>
      </c>
      <c r="AX114" s="13">
        <v>0.26722605999999999</v>
      </c>
      <c r="AZ114" s="13">
        <v>1.0470540500000001</v>
      </c>
      <c r="BB114" s="13">
        <v>1.0965713159999999</v>
      </c>
      <c r="BD114" s="13">
        <v>-0.46700533</v>
      </c>
      <c r="BF114" s="13">
        <v>0.79654796999999999</v>
      </c>
      <c r="BH114" s="13">
        <v>1.5887894999999999E-2</v>
      </c>
      <c r="BJ114" s="13">
        <v>-1.97905025</v>
      </c>
      <c r="BL114" s="13">
        <v>2.0128133206999999</v>
      </c>
      <c r="BN114" s="13">
        <v>-0.92678587000000001</v>
      </c>
      <c r="BP114" s="13">
        <v>0.35908488300000002</v>
      </c>
      <c r="BR114" s="13">
        <v>1.77804136</v>
      </c>
      <c r="BT114" s="13">
        <v>-0.56475374499999997</v>
      </c>
      <c r="BV114" s="13">
        <v>-6.3802919999999999E-2</v>
      </c>
      <c r="BX114" s="13">
        <v>-2.250019596</v>
      </c>
      <c r="BZ114" s="13">
        <v>-3.1233706899999998</v>
      </c>
      <c r="CB114" s="13">
        <v>0.27043074839999998</v>
      </c>
      <c r="CD114" s="13">
        <v>-0.92971554999999995</v>
      </c>
      <c r="CF114" s="13">
        <v>0.88024509120000005</v>
      </c>
      <c r="CH114" s="13">
        <v>-0.18849155309999999</v>
      </c>
      <c r="CJ114" s="13">
        <v>1.58499648</v>
      </c>
      <c r="CL114" s="13">
        <v>-0.58804478900000001</v>
      </c>
      <c r="CN114" s="13">
        <v>-0.15746129</v>
      </c>
      <c r="CP114" s="13">
        <v>0.547772437</v>
      </c>
      <c r="CR114" s="13">
        <v>-1.3364385299999999</v>
      </c>
      <c r="CT114" s="13">
        <v>2.11127588</v>
      </c>
      <c r="CV114" s="13">
        <v>-0.90596523299999998</v>
      </c>
      <c r="CX114" s="13">
        <v>-0.68110623999999997</v>
      </c>
      <c r="CZ114" s="13">
        <v>1.1594352999999999</v>
      </c>
      <c r="DB114" s="13">
        <v>0.46617381000000002</v>
      </c>
      <c r="DD114" s="13">
        <v>0.63713626999999995</v>
      </c>
      <c r="DF114" s="13">
        <v>0.91567643300000001</v>
      </c>
      <c r="DH114" s="13">
        <v>-0.30657508</v>
      </c>
      <c r="DJ114" s="13">
        <v>6.0382730000000003E-3</v>
      </c>
      <c r="DL114" s="13">
        <v>-0.17612483000000001</v>
      </c>
      <c r="DN114" s="13">
        <v>0.78710531969999997</v>
      </c>
      <c r="DP114" s="13">
        <v>1.2695079549999999</v>
      </c>
      <c r="DR114" s="13">
        <v>-0.75361280799999997</v>
      </c>
      <c r="DT114" s="13">
        <v>-0.37559544</v>
      </c>
      <c r="DV114" s="13">
        <v>0.53027336000000003</v>
      </c>
      <c r="DX114" s="13">
        <v>-2.5168169800000002</v>
      </c>
      <c r="DZ114" s="13">
        <v>1.5972031879999999</v>
      </c>
      <c r="EB114" s="13">
        <v>1.0535588199999999</v>
      </c>
      <c r="ED114" s="13">
        <v>-2.9477038599999998</v>
      </c>
      <c r="EF114" s="13">
        <v>0.27307970199999998</v>
      </c>
      <c r="EH114" s="13">
        <v>-2.4388722399999998</v>
      </c>
      <c r="EJ114" s="13">
        <v>-0.40379488000000002</v>
      </c>
      <c r="EL114" s="13">
        <v>-2.5504958700000002</v>
      </c>
      <c r="EN114" s="13">
        <v>-0.12992634</v>
      </c>
      <c r="EP114" s="13">
        <v>1.24024841</v>
      </c>
      <c r="ER114" s="13">
        <v>1.4205687</v>
      </c>
      <c r="ET114" s="13">
        <v>0.37514897000000003</v>
      </c>
      <c r="EV114" s="13">
        <v>0.88899892999999997</v>
      </c>
      <c r="EX114" s="13">
        <v>-2.03353831</v>
      </c>
      <c r="EZ114" s="13">
        <v>-0.63010328179999997</v>
      </c>
      <c r="FB114" s="13">
        <v>-0.13070217000000001</v>
      </c>
      <c r="FD114" s="13">
        <v>-0.24304867299999999</v>
      </c>
      <c r="FF114" s="13">
        <v>-1.05812233</v>
      </c>
      <c r="FH114" s="13">
        <v>0.73714094699999999</v>
      </c>
      <c r="FJ114" s="13">
        <v>0.159325986</v>
      </c>
      <c r="FL114" s="13">
        <v>0.37854786000000001</v>
      </c>
      <c r="FN114" s="13">
        <v>-0.38836076000000003</v>
      </c>
      <c r="FP114" s="13">
        <v>0.11464291</v>
      </c>
      <c r="FR114" s="13">
        <v>1.5213901999999999</v>
      </c>
      <c r="FT114" s="13">
        <v>-0.55448220000000004</v>
      </c>
      <c r="FV114" s="13">
        <v>0.74694533299999999</v>
      </c>
      <c r="FX114" s="13">
        <v>1.7040313300000001</v>
      </c>
      <c r="FZ114" s="13">
        <v>-7.7031089999999997E-2</v>
      </c>
      <c r="GB114" s="13">
        <v>1.160435082</v>
      </c>
      <c r="GD114" s="262">
        <v>-2.25123702</v>
      </c>
      <c r="GF114" s="262">
        <v>-0.81129784999999999</v>
      </c>
      <c r="GH114" s="262">
        <v>-0.56530924000000005</v>
      </c>
      <c r="GJ114" s="262">
        <v>0.65940547999999999</v>
      </c>
      <c r="GL114" s="262">
        <v>5.7905511999999999E-2</v>
      </c>
      <c r="GN114" s="262">
        <v>-0.48867284</v>
      </c>
      <c r="GP114" s="262">
        <v>0.57751288000000001</v>
      </c>
      <c r="GR114" s="262">
        <v>-0.15708936400000001</v>
      </c>
    </row>
    <row r="115" spans="2:200">
      <c r="B115" s="13">
        <v>1.63516858</v>
      </c>
      <c r="D115" s="13">
        <v>-0.99414345999999998</v>
      </c>
      <c r="F115" s="13">
        <v>0.24453179</v>
      </c>
      <c r="H115" s="13">
        <v>1.0499524870000001</v>
      </c>
      <c r="J115" s="13">
        <v>0.22691649</v>
      </c>
      <c r="L115" s="13">
        <v>1.27240887</v>
      </c>
      <c r="N115" s="13">
        <v>1.7574847600000001</v>
      </c>
      <c r="P115" s="13">
        <v>-1.22090907</v>
      </c>
      <c r="R115" s="13">
        <v>1.8376410400000001</v>
      </c>
      <c r="T115" s="13">
        <v>0.31660595000000002</v>
      </c>
      <c r="V115" s="13">
        <v>0.61479176000000002</v>
      </c>
      <c r="X115" s="13">
        <v>0.74250769999999999</v>
      </c>
      <c r="Z115" s="13">
        <v>1.1205448</v>
      </c>
      <c r="AB115" s="13">
        <v>-0.82455003999999998</v>
      </c>
      <c r="AD115" s="13">
        <v>1.42417766</v>
      </c>
      <c r="AF115" s="13">
        <v>-0.88060092000000001</v>
      </c>
      <c r="AH115" s="13">
        <v>-0.19645994999999999</v>
      </c>
      <c r="AJ115" s="13">
        <v>7.9812510000000003E-2</v>
      </c>
      <c r="AL115" s="13">
        <v>0.57483348499999998</v>
      </c>
      <c r="AN115" s="13">
        <v>1.03154089</v>
      </c>
      <c r="AP115" s="13">
        <v>0.17998428</v>
      </c>
      <c r="AR115" s="13">
        <v>1.731807103</v>
      </c>
      <c r="AT115" s="13">
        <v>2.4960706799999999</v>
      </c>
      <c r="AV115" s="13">
        <v>0.48887216</v>
      </c>
      <c r="AX115" s="13">
        <v>1.05692948</v>
      </c>
      <c r="AZ115" s="13">
        <v>0.58286905</v>
      </c>
      <c r="BB115" s="13">
        <v>0.24670626900000001</v>
      </c>
      <c r="BD115" s="13">
        <v>0.33646123999999999</v>
      </c>
      <c r="BF115" s="13">
        <v>0.52165828999999997</v>
      </c>
      <c r="BH115" s="13">
        <v>0.104950685</v>
      </c>
      <c r="BJ115" s="13">
        <v>1.1543422000000001</v>
      </c>
      <c r="BL115" s="13">
        <v>1.3725206078000001</v>
      </c>
      <c r="BN115" s="13">
        <v>-0.71657780999999998</v>
      </c>
      <c r="BP115" s="13">
        <v>0.93303787500000002</v>
      </c>
      <c r="BR115" s="13">
        <v>2.2250039799999999</v>
      </c>
      <c r="BT115" s="13">
        <v>-0.35976904399999998</v>
      </c>
      <c r="BV115" s="13">
        <v>1.458584468</v>
      </c>
      <c r="BX115" s="13">
        <v>1.8371826849999999</v>
      </c>
      <c r="BZ115" s="13">
        <v>1.6416519700000001</v>
      </c>
      <c r="CB115" s="13">
        <v>1.8350917500999999</v>
      </c>
      <c r="CD115" s="13">
        <v>-0.62661054999999999</v>
      </c>
      <c r="CF115" s="13">
        <v>0.63020518250000002</v>
      </c>
      <c r="CH115" s="13">
        <v>-0.78575507499999997</v>
      </c>
      <c r="CJ115" s="13">
        <v>1.52638753</v>
      </c>
      <c r="CL115" s="13">
        <v>1.801313768</v>
      </c>
      <c r="CN115" s="13">
        <v>0.12875197999999999</v>
      </c>
      <c r="CP115" s="13">
        <v>0.22413801799999999</v>
      </c>
      <c r="CR115" s="13">
        <v>0.95913506999999998</v>
      </c>
      <c r="CT115" s="13">
        <v>-0.29302561999999999</v>
      </c>
      <c r="CV115" s="13">
        <v>0.194513251</v>
      </c>
      <c r="CX115" s="13">
        <v>1.3257028200000001</v>
      </c>
      <c r="CZ115" s="13">
        <v>0.10103594</v>
      </c>
      <c r="DB115" s="13">
        <v>-0.59627801000000002</v>
      </c>
      <c r="DD115" s="13">
        <v>1.3248572199999999</v>
      </c>
      <c r="DF115" s="13">
        <v>2.3995023299999998</v>
      </c>
      <c r="DH115" s="13">
        <v>1.3772318400000001</v>
      </c>
      <c r="DJ115" s="13">
        <v>-1.8835527000000001E-2</v>
      </c>
      <c r="DL115" s="13">
        <v>0.87822688000000004</v>
      </c>
      <c r="DN115" s="13">
        <v>5.4052120000000004E-4</v>
      </c>
      <c r="DP115" s="13">
        <v>-2.5893240049999999</v>
      </c>
      <c r="DR115" s="13">
        <v>-0.182034692</v>
      </c>
      <c r="DT115" s="13">
        <v>-0.30763120999999999</v>
      </c>
      <c r="DV115" s="13">
        <v>0.21399552999999999</v>
      </c>
      <c r="DX115" s="13">
        <v>-0.82556653999999996</v>
      </c>
      <c r="DZ115" s="13">
        <v>0.93368715499999999</v>
      </c>
      <c r="EB115" s="13">
        <v>-0.33838901999999998</v>
      </c>
      <c r="ED115" s="13">
        <v>-1.24001793</v>
      </c>
      <c r="EF115" s="13">
        <v>-0.38989160099999998</v>
      </c>
      <c r="EH115" s="13">
        <v>0.59854163999999999</v>
      </c>
      <c r="EJ115" s="13">
        <v>0.82789515000000002</v>
      </c>
      <c r="EL115" s="13">
        <v>-0.28240499000000002</v>
      </c>
      <c r="EN115" s="13">
        <v>1.73531262</v>
      </c>
      <c r="EP115" s="13">
        <v>-0.37679173999999999</v>
      </c>
      <c r="ER115" s="13">
        <v>0.48430638999999998</v>
      </c>
      <c r="ET115" s="13">
        <v>0.20399911000000001</v>
      </c>
      <c r="EV115" s="13">
        <v>2.33518442</v>
      </c>
      <c r="EX115" s="13">
        <v>1.5573567500000001</v>
      </c>
      <c r="EZ115" s="13">
        <v>0.82445839200000004</v>
      </c>
      <c r="FB115" s="13">
        <v>1.2869825500000001</v>
      </c>
      <c r="FD115" s="13">
        <v>-0.25683798699999999</v>
      </c>
      <c r="FF115" s="13">
        <v>0.99004881</v>
      </c>
      <c r="FH115" s="13">
        <v>0.55291024</v>
      </c>
      <c r="FJ115" s="13">
        <v>0.94088821099999997</v>
      </c>
      <c r="FL115" s="13">
        <v>1.77439188</v>
      </c>
      <c r="FN115" s="13">
        <v>1.1830606800000001</v>
      </c>
      <c r="FP115" s="13">
        <v>-1.39383747</v>
      </c>
      <c r="FR115" s="13">
        <v>1.4063589000000001</v>
      </c>
      <c r="FT115" s="13">
        <v>1.91571822</v>
      </c>
      <c r="FV115" s="13">
        <v>0.66003023500000002</v>
      </c>
      <c r="FX115" s="13">
        <v>4.3062469999999999E-2</v>
      </c>
      <c r="FZ115" s="13">
        <v>1.07460084</v>
      </c>
      <c r="GB115" s="13">
        <v>0.37666297399999998</v>
      </c>
      <c r="GD115" s="262">
        <v>0.79977754999999995</v>
      </c>
      <c r="GF115" s="262">
        <v>1.14286204</v>
      </c>
      <c r="GH115" s="262">
        <v>0.57823343999999999</v>
      </c>
      <c r="GJ115" s="262">
        <v>-0.31471128999999998</v>
      </c>
      <c r="GL115" s="262">
        <v>1.1071676610000001</v>
      </c>
      <c r="GN115" s="262">
        <v>0.53993190000000002</v>
      </c>
      <c r="GP115" s="262">
        <v>-0.30674860999999998</v>
      </c>
      <c r="GR115" s="262">
        <v>1.1169912989999999</v>
      </c>
    </row>
    <row r="116" spans="2:200">
      <c r="B116" s="13">
        <v>0.18377846</v>
      </c>
      <c r="D116" s="13">
        <v>2.3779690100000002</v>
      </c>
      <c r="F116" s="13">
        <v>-8.2474870000000006E-2</v>
      </c>
      <c r="H116" s="13">
        <v>6.5895240999999993E-2</v>
      </c>
      <c r="J116" s="13">
        <v>0.60365878900000003</v>
      </c>
      <c r="L116" s="13">
        <v>1.37799914</v>
      </c>
      <c r="N116" s="13">
        <v>-0.70502843999999998</v>
      </c>
      <c r="P116" s="13">
        <v>-2.02829704</v>
      </c>
      <c r="R116" s="13">
        <v>-0.31104968999999999</v>
      </c>
      <c r="T116" s="13">
        <v>0.65557266999999997</v>
      </c>
      <c r="V116" s="13">
        <v>0.43409679000000001</v>
      </c>
      <c r="X116" s="13">
        <v>1.0648636300000001</v>
      </c>
      <c r="Z116" s="13">
        <v>-0.77271999999999996</v>
      </c>
      <c r="AB116" s="13">
        <v>-2.0857879999999999E-2</v>
      </c>
      <c r="AD116" s="13">
        <v>0.20337947000000001</v>
      </c>
      <c r="AF116" s="13">
        <v>0.43657455000000001</v>
      </c>
      <c r="AH116" s="13">
        <v>0.1400643</v>
      </c>
      <c r="AJ116" s="13">
        <v>-0.69097481999999999</v>
      </c>
      <c r="AL116" s="13">
        <v>0.348513935</v>
      </c>
      <c r="AN116" s="13">
        <v>0.63180433000000003</v>
      </c>
      <c r="AP116" s="13">
        <v>-1.24198312</v>
      </c>
      <c r="AR116" s="13">
        <v>-1.1009561430000001</v>
      </c>
      <c r="AT116" s="13">
        <v>0.18890161</v>
      </c>
      <c r="AV116" s="13">
        <v>-2.1167964600000002</v>
      </c>
      <c r="AX116" s="13">
        <v>0.36589927999999999</v>
      </c>
      <c r="AZ116" s="13">
        <v>0.24729287999999999</v>
      </c>
      <c r="BB116" s="13">
        <v>6.9696099999999997E-2</v>
      </c>
      <c r="BD116" s="13">
        <v>-0.93124994000000005</v>
      </c>
      <c r="BF116" s="13">
        <v>1.32221984</v>
      </c>
      <c r="BH116" s="13">
        <v>1.255201013</v>
      </c>
      <c r="BJ116" s="13">
        <v>-0.44420454999999998</v>
      </c>
      <c r="BL116" s="13">
        <v>0.3460884856</v>
      </c>
      <c r="BN116" s="13">
        <v>0.57958704999999999</v>
      </c>
      <c r="BP116" s="13">
        <v>-1.2134401290000001</v>
      </c>
      <c r="BR116" s="13">
        <v>0.71130088999999996</v>
      </c>
      <c r="BT116" s="13">
        <v>1.2618142569999999</v>
      </c>
      <c r="BV116" s="13">
        <v>-0.15700713199999999</v>
      </c>
      <c r="BX116" s="13">
        <v>0.56653645500000005</v>
      </c>
      <c r="BZ116" s="13">
        <v>-1.626236E-2</v>
      </c>
      <c r="CB116" s="13">
        <v>0.14658292310000001</v>
      </c>
      <c r="CD116" s="13">
        <v>-0.75592599999999999</v>
      </c>
      <c r="CF116" s="13">
        <v>-0.37208648690000001</v>
      </c>
      <c r="CH116" s="13">
        <v>3.4705111499999997E-2</v>
      </c>
      <c r="CJ116" s="13">
        <v>-0.47379160999999997</v>
      </c>
      <c r="CL116" s="13">
        <v>1.2307941309999999</v>
      </c>
      <c r="CN116" s="13">
        <v>-1.0543370700000001</v>
      </c>
      <c r="CP116" s="13">
        <v>-0.32739287</v>
      </c>
      <c r="CR116" s="13">
        <v>5.2104150000000002E-2</v>
      </c>
      <c r="CT116" s="13">
        <v>-0.79656720999999997</v>
      </c>
      <c r="CV116" s="13">
        <v>0.43731692999999999</v>
      </c>
      <c r="CX116" s="13">
        <v>0.47421788999999998</v>
      </c>
      <c r="CZ116" s="13">
        <v>0.59708125000000001</v>
      </c>
      <c r="DB116" s="13">
        <v>-0.86565713</v>
      </c>
      <c r="DD116" s="13">
        <v>0.63896377999999998</v>
      </c>
      <c r="DF116" s="13">
        <v>-1.5907060129999999</v>
      </c>
      <c r="DH116" s="13">
        <v>-0.98439606999999996</v>
      </c>
      <c r="DJ116" s="13">
        <v>-0.77677721399999999</v>
      </c>
      <c r="DL116" s="13">
        <v>1.7952951399999999</v>
      </c>
      <c r="DN116" s="13">
        <v>0.35002505160000003</v>
      </c>
      <c r="DP116" s="13">
        <v>0.85570062599999996</v>
      </c>
      <c r="DR116" s="13">
        <v>-0.37249906199999999</v>
      </c>
      <c r="DT116" s="13">
        <v>-0.94927481999999996</v>
      </c>
      <c r="DV116" s="13">
        <v>0.79760573000000001</v>
      </c>
      <c r="DX116" s="13">
        <v>-1.0872451700000001</v>
      </c>
      <c r="DZ116" s="13">
        <v>-0.264219486</v>
      </c>
      <c r="EB116" s="13">
        <v>-1.6590753499999999</v>
      </c>
      <c r="ED116" s="13">
        <v>-0.98226413000000001</v>
      </c>
      <c r="EF116" s="13">
        <v>1.7250879729999999</v>
      </c>
      <c r="EH116" s="13">
        <v>0.63698169999999998</v>
      </c>
      <c r="EJ116" s="13">
        <v>-0.32197783000000002</v>
      </c>
      <c r="EL116" s="13">
        <v>-1.2949178800000001</v>
      </c>
      <c r="EN116" s="13">
        <v>1.5817955800000001</v>
      </c>
      <c r="EP116" s="13">
        <v>0.75039127000000005</v>
      </c>
      <c r="ER116" s="13">
        <v>-1.21931097</v>
      </c>
      <c r="ET116" s="13">
        <v>1.3481177600000001</v>
      </c>
      <c r="EV116" s="13">
        <v>1.1252324499999999</v>
      </c>
      <c r="EX116" s="13">
        <v>-9.432538E-2</v>
      </c>
      <c r="EZ116" s="13">
        <v>1.5806392913</v>
      </c>
      <c r="FB116" s="13">
        <v>-0.20884182000000001</v>
      </c>
      <c r="FD116" s="13">
        <v>-0.69737656999999997</v>
      </c>
      <c r="FF116" s="13">
        <v>-1.92931093</v>
      </c>
      <c r="FH116" s="13">
        <v>0.79748498700000003</v>
      </c>
      <c r="FJ116" s="13">
        <v>-0.93005492099999998</v>
      </c>
      <c r="FL116" s="13">
        <v>-6.5111489999999994E-2</v>
      </c>
      <c r="FN116" s="13">
        <v>0.40770782999999999</v>
      </c>
      <c r="FP116" s="13">
        <v>-1.7964758000000001</v>
      </c>
      <c r="FR116" s="13">
        <v>-0.61685245</v>
      </c>
      <c r="FT116" s="13">
        <v>2.4175036400000001</v>
      </c>
      <c r="FV116" s="13">
        <v>1.041817733</v>
      </c>
      <c r="FX116" s="13">
        <v>-0.35284148999999998</v>
      </c>
      <c r="FZ116" s="13">
        <v>-0.33321469999999997</v>
      </c>
      <c r="GB116" s="13">
        <v>1.5912572949999999</v>
      </c>
      <c r="GD116" s="262">
        <v>-2.4943508799999998</v>
      </c>
      <c r="GF116" s="262">
        <v>-1.0168073200000001</v>
      </c>
      <c r="GH116" s="262">
        <v>-0.33365545000000002</v>
      </c>
      <c r="GJ116" s="262">
        <v>0.25505195000000003</v>
      </c>
      <c r="GL116" s="262">
        <v>1.7856294930000001</v>
      </c>
      <c r="GN116" s="262">
        <v>1.05538204</v>
      </c>
      <c r="GP116" s="262">
        <v>2.38052077</v>
      </c>
      <c r="GR116" s="262">
        <v>0.22283565799999999</v>
      </c>
    </row>
    <row r="117" spans="2:200">
      <c r="B117" s="13">
        <v>-0.88013428000000005</v>
      </c>
      <c r="D117" s="13">
        <v>-0.31202044000000001</v>
      </c>
      <c r="F117" s="13">
        <v>0.94464501999999995</v>
      </c>
      <c r="H117" s="13">
        <v>0.75142590099999995</v>
      </c>
      <c r="J117" s="13">
        <v>1.1633152360000001</v>
      </c>
      <c r="L117" s="13">
        <v>-1.84419391</v>
      </c>
      <c r="N117" s="13">
        <v>0.57702054000000003</v>
      </c>
      <c r="P117" s="13">
        <v>0.88960640000000002</v>
      </c>
      <c r="R117" s="13">
        <v>-0.16367513</v>
      </c>
      <c r="T117" s="13">
        <v>-1.0083453600000001</v>
      </c>
      <c r="V117" s="13">
        <v>0.60002312000000002</v>
      </c>
      <c r="X117" s="13">
        <v>0.80820753999999995</v>
      </c>
      <c r="Z117" s="13">
        <v>0.75491019999999998</v>
      </c>
      <c r="AB117" s="13">
        <v>0.23748035000000001</v>
      </c>
      <c r="AD117" s="13">
        <v>2.1093276400000001</v>
      </c>
      <c r="AF117" s="13">
        <v>-0.92530924000000003</v>
      </c>
      <c r="AH117" s="13">
        <v>-0.56298932999999995</v>
      </c>
      <c r="AJ117" s="13">
        <v>1.2997800799999999</v>
      </c>
      <c r="AL117" s="13">
        <v>1.0347811229999999</v>
      </c>
      <c r="AN117" s="13">
        <v>0.46304970000000001</v>
      </c>
      <c r="AP117" s="13">
        <v>-0.52721483999999996</v>
      </c>
      <c r="AR117" s="13">
        <v>-0.16215928700000001</v>
      </c>
      <c r="AT117" s="13">
        <v>-0.87975071000000005</v>
      </c>
      <c r="AV117" s="13">
        <v>-0.70728429999999998</v>
      </c>
      <c r="AX117" s="13">
        <v>-0.20481458999999999</v>
      </c>
      <c r="AZ117" s="13">
        <v>1.6010694000000001</v>
      </c>
      <c r="BB117" s="13">
        <v>0.45026697999999998</v>
      </c>
      <c r="BD117" s="13">
        <v>0.43685028999999997</v>
      </c>
      <c r="BF117" s="13">
        <v>2.0052651899999998</v>
      </c>
      <c r="BH117" s="13">
        <v>0.57310104100000003</v>
      </c>
      <c r="BJ117" s="13">
        <v>-0.97700743000000001</v>
      </c>
      <c r="BL117" s="13">
        <v>1.6589235743999999</v>
      </c>
      <c r="BN117" s="13">
        <v>-0.26157322999999999</v>
      </c>
      <c r="BP117" s="13">
        <v>0.40695462900000001</v>
      </c>
      <c r="BR117" s="13">
        <v>1.3390649299999999</v>
      </c>
      <c r="BT117" s="13">
        <v>0.39206284699999999</v>
      </c>
      <c r="BV117" s="13">
        <v>-1.712148373</v>
      </c>
      <c r="BX117" s="13">
        <v>0.49809645000000002</v>
      </c>
      <c r="BZ117" s="13">
        <v>1.5271694899999999</v>
      </c>
      <c r="CB117" s="13">
        <v>6.2418401800000002E-2</v>
      </c>
      <c r="CD117" s="13">
        <v>0.90082572000000005</v>
      </c>
      <c r="CF117" s="13">
        <v>-1.4399354905999999</v>
      </c>
      <c r="CH117" s="13">
        <v>-0.21432309259999999</v>
      </c>
      <c r="CJ117" s="13">
        <v>1.4255035899999999</v>
      </c>
      <c r="CL117" s="13">
        <v>1.639246542</v>
      </c>
      <c r="CN117" s="13">
        <v>0.87088367</v>
      </c>
      <c r="CP117" s="13">
        <v>-8.2307475000000005E-2</v>
      </c>
      <c r="CR117" s="13">
        <v>1.2576991900000001</v>
      </c>
      <c r="CT117" s="13">
        <v>1.1023768599999999</v>
      </c>
      <c r="CV117" s="13">
        <v>-0.60661396899999998</v>
      </c>
      <c r="CX117" s="13">
        <v>-0.1541351</v>
      </c>
      <c r="CZ117" s="13">
        <v>4.8116579999999999E-2</v>
      </c>
      <c r="DB117" s="13">
        <v>1.5719526800000001</v>
      </c>
      <c r="DD117" s="13">
        <v>-1.1142062699999999</v>
      </c>
      <c r="DF117" s="13">
        <v>-1.0261939010000001</v>
      </c>
      <c r="DH117" s="13">
        <v>9.7560320000000006E-2</v>
      </c>
      <c r="DJ117" s="13">
        <v>5.4774008999999999E-2</v>
      </c>
      <c r="DL117" s="13">
        <v>1.467969E-2</v>
      </c>
      <c r="DN117" s="13">
        <v>0.57795878379999999</v>
      </c>
      <c r="DP117" s="13">
        <v>-1.056382387</v>
      </c>
      <c r="DR117" s="13">
        <v>-0.26610592199999999</v>
      </c>
      <c r="DT117" s="13">
        <v>1.0214466799999999</v>
      </c>
      <c r="DV117" s="13">
        <v>1.0297808100000001</v>
      </c>
      <c r="DX117" s="13">
        <v>-1.0007012200000001</v>
      </c>
      <c r="DZ117" s="13">
        <v>-1.795037542</v>
      </c>
      <c r="EB117" s="13">
        <v>0.38657037</v>
      </c>
      <c r="ED117" s="13">
        <v>-1.6314153300000001</v>
      </c>
      <c r="EF117" s="13">
        <v>0.95290711900000002</v>
      </c>
      <c r="EH117" s="13">
        <v>0.76109453999999999</v>
      </c>
      <c r="EJ117" s="13">
        <v>-0.14100994</v>
      </c>
      <c r="EL117" s="13">
        <v>-1.56341453</v>
      </c>
      <c r="EN117" s="13">
        <v>-2.2898692700000001</v>
      </c>
      <c r="EP117" s="13">
        <v>-1.65479453</v>
      </c>
      <c r="ER117" s="13">
        <v>-0.53114145000000001</v>
      </c>
      <c r="ET117" s="13">
        <v>1.38079051</v>
      </c>
      <c r="EV117" s="13">
        <v>0.54959970999999996</v>
      </c>
      <c r="EX117" s="13">
        <v>0.40965863000000002</v>
      </c>
      <c r="EZ117" s="13">
        <v>0.8096537614</v>
      </c>
      <c r="FB117" s="13">
        <v>0.65589151999999995</v>
      </c>
      <c r="FD117" s="13">
        <v>1.2970681909999999</v>
      </c>
      <c r="FF117" s="13">
        <v>-1.38470578</v>
      </c>
      <c r="FH117" s="13">
        <v>-0.55014454400000001</v>
      </c>
      <c r="FJ117" s="13">
        <v>2.3613871660000001</v>
      </c>
      <c r="FL117" s="13">
        <v>-1.3682413099999999</v>
      </c>
      <c r="FN117" s="13">
        <v>0.50421530999999997</v>
      </c>
      <c r="FP117" s="13">
        <v>-0.41892161</v>
      </c>
      <c r="FR117" s="13">
        <v>0.68508283999999997</v>
      </c>
      <c r="FT117" s="13">
        <v>-0.55670392000000002</v>
      </c>
      <c r="FV117" s="13">
        <v>-1.1141416280000001</v>
      </c>
      <c r="FX117" s="13">
        <v>0.34148854000000001</v>
      </c>
      <c r="FZ117" s="13">
        <v>1.7495386900000001</v>
      </c>
      <c r="GB117" s="13">
        <v>0.56465533099999998</v>
      </c>
      <c r="GD117" s="262">
        <v>-1.48505091</v>
      </c>
      <c r="GF117" s="262">
        <v>0.40056217</v>
      </c>
      <c r="GH117" s="262">
        <v>-0.62053526000000003</v>
      </c>
      <c r="GJ117" s="262">
        <v>-0.86163524999999996</v>
      </c>
      <c r="GL117" s="262">
        <v>-0.295904153</v>
      </c>
      <c r="GN117" s="262">
        <v>0.14921110000000001</v>
      </c>
      <c r="GP117" s="262">
        <v>8.6456489999999997E-2</v>
      </c>
      <c r="GR117" s="262">
        <v>-1.244008574</v>
      </c>
    </row>
    <row r="118" spans="2:200">
      <c r="B118" s="13">
        <v>0.88690637000000005</v>
      </c>
      <c r="D118" s="13">
        <v>0.65778378000000004</v>
      </c>
      <c r="F118" s="13">
        <v>1.9834253799999999</v>
      </c>
      <c r="H118" s="13">
        <v>0.609859343</v>
      </c>
      <c r="J118" s="13">
        <v>0.95595566300000001</v>
      </c>
      <c r="L118" s="13">
        <v>0.45983197999999997</v>
      </c>
      <c r="N118" s="13">
        <v>0.37370772000000002</v>
      </c>
      <c r="P118" s="13">
        <v>-2.8000270199999999</v>
      </c>
      <c r="R118" s="13">
        <v>0.87291070000000004</v>
      </c>
      <c r="T118" s="13">
        <v>1.0424414200000001</v>
      </c>
      <c r="V118" s="13">
        <v>1.6017335800000001</v>
      </c>
      <c r="X118" s="13">
        <v>-0.13271394</v>
      </c>
      <c r="Z118" s="13">
        <v>0.39617799999999997</v>
      </c>
      <c r="AB118" s="13">
        <v>2.0072738700000001</v>
      </c>
      <c r="AD118" s="13">
        <v>7.8402600000000003E-2</v>
      </c>
      <c r="AF118" s="13">
        <v>0.56876413999999997</v>
      </c>
      <c r="AH118" s="13">
        <v>-0.62945954000000004</v>
      </c>
      <c r="AJ118" s="13">
        <v>-1.2384786000000001</v>
      </c>
      <c r="AL118" s="13">
        <v>-0.63993744799999996</v>
      </c>
      <c r="AN118" s="13">
        <v>-1.61149955</v>
      </c>
      <c r="AP118" s="13">
        <v>-0.81190622999999995</v>
      </c>
      <c r="AR118" s="13">
        <v>-9.5905735000000006E-2</v>
      </c>
      <c r="AT118" s="13">
        <v>0.45340511999999999</v>
      </c>
      <c r="AV118" s="13">
        <v>-1.5527374899999999</v>
      </c>
      <c r="AX118" s="13">
        <v>-1.5542086100000001</v>
      </c>
      <c r="AZ118" s="13">
        <v>-0.39982222000000001</v>
      </c>
      <c r="BB118" s="13">
        <v>8.6217300999999996E-2</v>
      </c>
      <c r="BD118" s="13">
        <v>0.22221262999999999</v>
      </c>
      <c r="BF118" s="13">
        <v>-1.27974074</v>
      </c>
      <c r="BH118" s="13">
        <v>0.42209919099999998</v>
      </c>
      <c r="BJ118" s="13">
        <v>-1.43478445</v>
      </c>
      <c r="BL118" s="13">
        <v>1.2144797463000001</v>
      </c>
      <c r="BN118" s="13">
        <v>0.21080823000000001</v>
      </c>
      <c r="BP118" s="13">
        <v>-1.3446265529999999</v>
      </c>
      <c r="BR118" s="13">
        <v>1.13402106</v>
      </c>
      <c r="BT118" s="13">
        <v>-2.0046954170000002</v>
      </c>
      <c r="BV118" s="13">
        <v>1.228030006</v>
      </c>
      <c r="BX118" s="13">
        <v>-3.3895836789999998</v>
      </c>
      <c r="BZ118" s="13">
        <v>1.80257136</v>
      </c>
      <c r="CB118" s="13">
        <v>-5.0538130000000005E-4</v>
      </c>
      <c r="CD118" s="13">
        <v>-1.4187347400000001</v>
      </c>
      <c r="CF118" s="13">
        <v>-0.65203120879999998</v>
      </c>
      <c r="CH118" s="13">
        <v>-0.52675602629999996</v>
      </c>
      <c r="CJ118" s="13">
        <v>1.3532394299999999</v>
      </c>
      <c r="CL118" s="13">
        <v>-0.33509359500000002</v>
      </c>
      <c r="CN118" s="13">
        <v>-1.41847162</v>
      </c>
      <c r="CP118" s="13">
        <v>-0.60560554099999997</v>
      </c>
      <c r="CR118" s="13">
        <v>0.96700761999999996</v>
      </c>
      <c r="CT118" s="13">
        <v>-0.39839000000000002</v>
      </c>
      <c r="CV118" s="13">
        <v>-2.0449795999999999E-2</v>
      </c>
      <c r="CX118" s="13">
        <v>-1.6159092100000001</v>
      </c>
      <c r="CZ118" s="13">
        <v>-0.97986664000000001</v>
      </c>
      <c r="DB118" s="13">
        <v>0.72236469000000003</v>
      </c>
      <c r="DD118" s="13">
        <v>-5.5450609999999997E-2</v>
      </c>
      <c r="DF118" s="13">
        <v>0.69787612200000004</v>
      </c>
      <c r="DH118" s="13">
        <v>-0.38438486999999999</v>
      </c>
      <c r="DJ118" s="13">
        <v>-0.95154748499999997</v>
      </c>
      <c r="DL118" s="13">
        <v>-0.49253200000000003</v>
      </c>
      <c r="DN118" s="13">
        <v>-1.2666618729000001</v>
      </c>
      <c r="DP118" s="13">
        <v>-1.568874283</v>
      </c>
      <c r="DR118" s="13">
        <v>-0.74519617400000004</v>
      </c>
      <c r="DT118" s="13">
        <v>-1.0645308600000001</v>
      </c>
      <c r="DV118" s="13">
        <v>5.673868E-2</v>
      </c>
      <c r="DX118" s="13">
        <v>-1.14979162</v>
      </c>
      <c r="DZ118" s="13">
        <v>-1.1325201330000001</v>
      </c>
      <c r="EB118" s="13">
        <v>1.0624892699999999</v>
      </c>
      <c r="ED118" s="13">
        <v>0.27582275000000001</v>
      </c>
      <c r="EF118" s="13">
        <v>0.129856783</v>
      </c>
      <c r="EH118" s="13">
        <v>-0.76495597999999998</v>
      </c>
      <c r="EJ118" s="13">
        <v>-0.62450401</v>
      </c>
      <c r="EL118" s="13">
        <v>-1.9680419499999999</v>
      </c>
      <c r="EN118" s="13">
        <v>1.99250306</v>
      </c>
      <c r="EP118" s="13">
        <v>-1.2843412299999999</v>
      </c>
      <c r="ER118" s="13">
        <v>0.94695978000000003</v>
      </c>
      <c r="ET118" s="13">
        <v>1.4751713399999999</v>
      </c>
      <c r="EV118" s="13">
        <v>1.0777766</v>
      </c>
      <c r="EX118" s="13">
        <v>0.11428014</v>
      </c>
      <c r="EZ118" s="13">
        <v>-1.3784042777000001</v>
      </c>
      <c r="FB118" s="13">
        <v>0.53535453</v>
      </c>
      <c r="FD118" s="13">
        <v>0.74778413099999996</v>
      </c>
      <c r="FF118" s="13">
        <v>-2.0241643499999999</v>
      </c>
      <c r="FH118" s="13">
        <v>-0.40631746200000002</v>
      </c>
      <c r="FJ118" s="13">
        <v>-1.3920651749999999</v>
      </c>
      <c r="FL118" s="13">
        <v>-0.98548038000000004</v>
      </c>
      <c r="FN118" s="13">
        <v>-0.37464243000000003</v>
      </c>
      <c r="FP118" s="13">
        <v>0.69040458000000005</v>
      </c>
      <c r="FR118" s="13">
        <v>1.9031741799999999</v>
      </c>
      <c r="FT118" s="13">
        <v>-0.71083594999999999</v>
      </c>
      <c r="FV118" s="13">
        <v>-1.632772495</v>
      </c>
      <c r="FX118" s="13">
        <v>-0.27580946000000001</v>
      </c>
      <c r="FZ118" s="13">
        <v>0.66372350999999996</v>
      </c>
      <c r="GB118" s="13">
        <v>-0.76106609700000005</v>
      </c>
      <c r="GD118" s="262">
        <v>-2.0282531000000001</v>
      </c>
      <c r="GF118" s="262">
        <v>0.19718305</v>
      </c>
      <c r="GH118" s="262">
        <v>0.69054077000000003</v>
      </c>
      <c r="GJ118" s="262">
        <v>0.20696444</v>
      </c>
      <c r="GL118" s="262">
        <v>-0.182116576</v>
      </c>
      <c r="GN118" s="262">
        <v>-0.48181878</v>
      </c>
      <c r="GP118" s="262">
        <v>-1.63455452</v>
      </c>
      <c r="GR118" s="262">
        <v>1.473211925</v>
      </c>
    </row>
    <row r="119" spans="2:200">
      <c r="B119" s="13">
        <v>-6.4473329999999995E-2</v>
      </c>
      <c r="D119" s="13">
        <v>0.76046435000000001</v>
      </c>
      <c r="F119" s="13">
        <v>1.2199266600000001</v>
      </c>
      <c r="H119" s="13">
        <v>1.150880004</v>
      </c>
      <c r="J119" s="13">
        <v>1.079965055</v>
      </c>
      <c r="L119" s="13">
        <v>0.97027889</v>
      </c>
      <c r="N119" s="13">
        <v>-0.20480627000000001</v>
      </c>
      <c r="P119" s="13">
        <v>0.47761662999999999</v>
      </c>
      <c r="R119" s="13">
        <v>-0.72154558999999996</v>
      </c>
      <c r="T119" s="13">
        <v>9.2202080000000006E-2</v>
      </c>
      <c r="V119" s="13">
        <v>0.32903079000000002</v>
      </c>
      <c r="X119" s="13">
        <v>0.31270423000000003</v>
      </c>
      <c r="Z119" s="13">
        <v>-0.88510129999999998</v>
      </c>
      <c r="AB119" s="13">
        <v>0.55632132000000001</v>
      </c>
      <c r="AD119" s="13">
        <v>-0.22783761</v>
      </c>
      <c r="AF119" s="13">
        <v>0.27631565000000002</v>
      </c>
      <c r="AH119" s="13">
        <v>-0.22389656999999999</v>
      </c>
      <c r="AJ119" s="13">
        <v>0.72705138999999996</v>
      </c>
      <c r="AL119" s="13">
        <v>1.551869181</v>
      </c>
      <c r="AN119" s="13">
        <v>-1.8559374200000001</v>
      </c>
      <c r="AP119" s="13">
        <v>-2.7577636800000001</v>
      </c>
      <c r="AR119" s="13">
        <v>0.45158009900000001</v>
      </c>
      <c r="AT119" s="13">
        <v>0.46114163000000002</v>
      </c>
      <c r="AV119" s="13">
        <v>0.82494961</v>
      </c>
      <c r="AX119" s="13">
        <v>0.66442199999999996</v>
      </c>
      <c r="AZ119" s="13">
        <v>1.4307625799999999</v>
      </c>
      <c r="BB119" s="13">
        <v>0.94250155700000005</v>
      </c>
      <c r="BD119" s="13">
        <v>1.2864370899999999</v>
      </c>
      <c r="BF119" s="13">
        <v>-0.46851744000000001</v>
      </c>
      <c r="BH119" s="13">
        <v>0.94781855400000004</v>
      </c>
      <c r="BJ119" s="13">
        <v>1.59139634</v>
      </c>
      <c r="BL119" s="13">
        <v>0.95355744360000005</v>
      </c>
      <c r="BN119" s="13">
        <v>-1.6153920500000001</v>
      </c>
      <c r="BP119" s="13">
        <v>0.29792808300000001</v>
      </c>
      <c r="BR119" s="13">
        <v>1.4391355699999999</v>
      </c>
      <c r="BT119" s="13">
        <v>0.191562491</v>
      </c>
      <c r="BV119" s="13">
        <v>0.678160137</v>
      </c>
      <c r="BX119" s="13">
        <v>1.53890039</v>
      </c>
      <c r="BZ119" s="13">
        <v>1.4805820999999999</v>
      </c>
      <c r="CB119" s="13">
        <v>1.2437872110999999</v>
      </c>
      <c r="CD119" s="13">
        <v>1.6749926900000001</v>
      </c>
      <c r="CF119" s="13">
        <v>1.05120518E-2</v>
      </c>
      <c r="CH119" s="13">
        <v>2.3027627679</v>
      </c>
      <c r="CJ119" s="13">
        <v>1.10588102</v>
      </c>
      <c r="CL119" s="13">
        <v>1.8347456230000001</v>
      </c>
      <c r="CN119" s="13">
        <v>1.0422543900000001</v>
      </c>
      <c r="CP119" s="13">
        <v>-2.3711879000000002E-2</v>
      </c>
      <c r="CR119" s="13">
        <v>0.44777286999999999</v>
      </c>
      <c r="CT119" s="13">
        <v>-1.0717851899999999</v>
      </c>
      <c r="CV119" s="13">
        <v>1.4121013069999999</v>
      </c>
      <c r="CX119" s="13">
        <v>0.35685609000000001</v>
      </c>
      <c r="CZ119" s="13">
        <v>2.2594682599999998</v>
      </c>
      <c r="DB119" s="13">
        <v>0.19398551</v>
      </c>
      <c r="DD119" s="13">
        <v>2.5612272599999999</v>
      </c>
      <c r="DF119" s="13">
        <v>-2.6174517210000001</v>
      </c>
      <c r="DH119" s="13">
        <v>-0.49379905000000002</v>
      </c>
      <c r="DJ119" s="13">
        <v>0.62134640600000002</v>
      </c>
      <c r="DL119" s="13">
        <v>-0.25069511</v>
      </c>
      <c r="DN119" s="13">
        <v>1.7117119059999999</v>
      </c>
      <c r="DP119" s="13">
        <v>0.12126054</v>
      </c>
      <c r="DR119" s="13">
        <v>2.341436861</v>
      </c>
      <c r="DT119" s="13">
        <v>0.32495798999999997</v>
      </c>
      <c r="DV119" s="13">
        <v>0.65097740999999998</v>
      </c>
      <c r="DX119" s="13">
        <v>0.80029148000000006</v>
      </c>
      <c r="DZ119" s="13">
        <v>-1.144674497</v>
      </c>
      <c r="EB119" s="13">
        <v>1.18091367</v>
      </c>
      <c r="ED119" s="13">
        <v>1.3904339999999999E-2</v>
      </c>
      <c r="EF119" s="13">
        <v>1.9239673269999999</v>
      </c>
      <c r="EH119" s="13">
        <v>-0.76044153999999997</v>
      </c>
      <c r="EJ119" s="13">
        <v>0.30773376000000002</v>
      </c>
      <c r="EL119" s="13">
        <v>1.2046271900000001</v>
      </c>
      <c r="EN119" s="13">
        <v>1.2870309</v>
      </c>
      <c r="EP119" s="13">
        <v>0.59277113000000003</v>
      </c>
      <c r="ER119" s="13">
        <v>0.58491020000000005</v>
      </c>
      <c r="ET119" s="13">
        <v>1.9584570400000001</v>
      </c>
      <c r="EV119" s="13">
        <v>0.90036084000000005</v>
      </c>
      <c r="EX119" s="13">
        <v>1.2600849599999999</v>
      </c>
      <c r="EZ119" s="13">
        <v>0.1136708211</v>
      </c>
      <c r="FB119" s="13">
        <v>1.1732128100000001</v>
      </c>
      <c r="FD119" s="13">
        <v>0.93730829000000004</v>
      </c>
      <c r="FF119" s="13">
        <v>-0.13977266999999999</v>
      </c>
      <c r="FH119" s="13">
        <v>0.51674359700000005</v>
      </c>
      <c r="FJ119" s="13">
        <v>-0.45907688800000002</v>
      </c>
      <c r="FL119" s="13">
        <v>1.3926963699999999</v>
      </c>
      <c r="FN119" s="13">
        <v>-0.88240048999999998</v>
      </c>
      <c r="FP119" s="13">
        <v>1.0865213</v>
      </c>
      <c r="FR119" s="13">
        <v>-0.65863811999999999</v>
      </c>
      <c r="FT119" s="13">
        <v>0.38682250000000001</v>
      </c>
      <c r="FV119" s="13">
        <v>-3.3733753999999998E-2</v>
      </c>
      <c r="FX119" s="13">
        <v>1.01817241</v>
      </c>
      <c r="FZ119" s="13">
        <v>1.4023207099999999</v>
      </c>
      <c r="GB119" s="13">
        <v>1.102982761</v>
      </c>
      <c r="GD119" s="262">
        <v>1.12999494</v>
      </c>
      <c r="GF119" s="262">
        <v>1.9899709000000001</v>
      </c>
      <c r="GH119" s="262">
        <v>-0.80937165</v>
      </c>
      <c r="GJ119" s="262">
        <v>0.78936629000000003</v>
      </c>
      <c r="GL119" s="262">
        <v>3.9653129999999998E-3</v>
      </c>
      <c r="GN119" s="262">
        <v>-0.22127121</v>
      </c>
      <c r="GP119" s="262">
        <v>1.0598994900000001</v>
      </c>
      <c r="GR119" s="262">
        <v>1.117907695</v>
      </c>
    </row>
    <row r="120" spans="2:200">
      <c r="B120" s="13">
        <v>-1.5424296399999999</v>
      </c>
      <c r="D120" s="13">
        <v>-2.20566613</v>
      </c>
      <c r="F120" s="13">
        <v>-0.13040773</v>
      </c>
      <c r="H120" s="13">
        <v>-1.391049811</v>
      </c>
      <c r="J120" s="13">
        <v>-1.573138878</v>
      </c>
      <c r="L120" s="13">
        <v>-0.93436810000000003</v>
      </c>
      <c r="N120" s="13">
        <v>1.3407175200000001</v>
      </c>
      <c r="P120" s="13">
        <v>2.5296014100000002</v>
      </c>
      <c r="R120" s="13">
        <v>-0.91383868000000001</v>
      </c>
      <c r="T120" s="13">
        <v>-0.38341058</v>
      </c>
      <c r="V120" s="13">
        <v>0.55694484</v>
      </c>
      <c r="X120" s="13">
        <v>0.25092172000000001</v>
      </c>
      <c r="Z120" s="13">
        <v>-0.96857099999999996</v>
      </c>
      <c r="AB120" s="13">
        <v>-2.64393513</v>
      </c>
      <c r="AD120" s="13">
        <v>-1.6876228200000001</v>
      </c>
      <c r="AF120" s="13">
        <v>0.32339796999999998</v>
      </c>
      <c r="AH120" s="13">
        <v>0.77800402999999996</v>
      </c>
      <c r="AJ120" s="13">
        <v>1.7102872200000001</v>
      </c>
      <c r="AL120" s="13">
        <v>-1.065359682</v>
      </c>
      <c r="AN120" s="13">
        <v>1.6768361199999999</v>
      </c>
      <c r="AP120" s="13">
        <v>-2.2651865600000001</v>
      </c>
      <c r="AR120" s="13">
        <v>-0.67387817100000003</v>
      </c>
      <c r="AT120" s="13">
        <v>-1.5723932700000001</v>
      </c>
      <c r="AV120" s="13">
        <v>-1.15064677</v>
      </c>
      <c r="AX120" s="13">
        <v>-2.1144206900000002</v>
      </c>
      <c r="AZ120" s="13">
        <v>3.0014909999999999E-2</v>
      </c>
      <c r="BB120" s="13">
        <v>-0.21707088199999999</v>
      </c>
      <c r="BD120" s="13">
        <v>6.1911069999999999E-2</v>
      </c>
      <c r="BF120" s="13">
        <v>2.34766261</v>
      </c>
      <c r="BH120" s="13">
        <v>8.2612697999999998E-2</v>
      </c>
      <c r="BJ120" s="13">
        <v>-1.2310648</v>
      </c>
      <c r="BL120" s="13">
        <v>0.15316068920000001</v>
      </c>
      <c r="BN120" s="13">
        <v>-0.60736946999999997</v>
      </c>
      <c r="BP120" s="13">
        <v>-2.9538604940000002</v>
      </c>
      <c r="BR120" s="13">
        <v>0.47443136000000002</v>
      </c>
      <c r="BT120" s="13">
        <v>-0.54401585500000005</v>
      </c>
      <c r="BV120" s="13">
        <v>-0.20961069500000001</v>
      </c>
      <c r="BX120" s="13">
        <v>-1.3413875609999999</v>
      </c>
      <c r="BZ120" s="13">
        <v>-0.14464949999999999</v>
      </c>
      <c r="CB120" s="13">
        <v>-1.3905142909999999</v>
      </c>
      <c r="CD120" s="13">
        <v>-1.46675383</v>
      </c>
      <c r="CF120" s="13">
        <v>-0.15459295140000001</v>
      </c>
      <c r="CH120" s="13">
        <v>-0.93007261149999998</v>
      </c>
      <c r="CJ120" s="13">
        <v>-1.5694115</v>
      </c>
      <c r="CL120" s="13">
        <v>0.90386155000000001</v>
      </c>
      <c r="CN120" s="13">
        <v>0.26962237</v>
      </c>
      <c r="CP120" s="13">
        <v>-1.046897556</v>
      </c>
      <c r="CR120" s="13">
        <v>-1.7216296499999999</v>
      </c>
      <c r="CT120" s="13">
        <v>1.0327981500000001</v>
      </c>
      <c r="CV120" s="13">
        <v>3.7088665999999999E-2</v>
      </c>
      <c r="CX120" s="13">
        <v>-0.65563183000000003</v>
      </c>
      <c r="CZ120" s="13">
        <v>0.35517702000000001</v>
      </c>
      <c r="DB120" s="13">
        <v>-1.8392391299999999</v>
      </c>
      <c r="DD120" s="13">
        <v>-0.94869952000000002</v>
      </c>
      <c r="DF120" s="13">
        <v>-0.388601578</v>
      </c>
      <c r="DH120" s="13">
        <v>-0.44501977999999998</v>
      </c>
      <c r="DJ120" s="13">
        <v>-1.860380044</v>
      </c>
      <c r="DL120" s="13">
        <v>-1.8519314899999999</v>
      </c>
      <c r="DN120" s="13">
        <v>0.21976574160000001</v>
      </c>
      <c r="DP120" s="13">
        <v>-1.1729349549999999</v>
      </c>
      <c r="DR120" s="13">
        <v>0.451323319</v>
      </c>
      <c r="DT120" s="13">
        <v>-0.47469865</v>
      </c>
      <c r="DV120" s="13">
        <v>0.97422624999999996</v>
      </c>
      <c r="DX120" s="13">
        <v>0.62333295</v>
      </c>
      <c r="DZ120" s="13">
        <v>0.29867385499999999</v>
      </c>
      <c r="EB120" s="13">
        <v>5.6987009999999998E-2</v>
      </c>
      <c r="ED120" s="13">
        <v>0.78524773999999997</v>
      </c>
      <c r="EF120" s="13">
        <v>-0.44456965599999998</v>
      </c>
      <c r="EH120" s="13">
        <v>-0.69798912999999996</v>
      </c>
      <c r="EJ120" s="13">
        <v>-0.37385320999999999</v>
      </c>
      <c r="EL120" s="13">
        <v>1.7092047399999999</v>
      </c>
      <c r="EN120" s="13">
        <v>-1.62340566</v>
      </c>
      <c r="EP120" s="13">
        <v>-0.29431516000000002</v>
      </c>
      <c r="ER120" s="13">
        <v>0.78974787999999996</v>
      </c>
      <c r="ET120" s="13">
        <v>-0.97863277999999998</v>
      </c>
      <c r="EV120" s="13">
        <v>1.33962687</v>
      </c>
      <c r="EX120" s="13">
        <v>-1.6630877799999999</v>
      </c>
      <c r="EZ120" s="13">
        <v>-1.5138383526999999</v>
      </c>
      <c r="FB120" s="13">
        <v>-0.57196553999999999</v>
      </c>
      <c r="FD120" s="13">
        <v>-1.054161919</v>
      </c>
      <c r="FF120" s="13">
        <v>0.21521770000000001</v>
      </c>
      <c r="FH120" s="13">
        <v>0.82031012400000003</v>
      </c>
      <c r="FJ120" s="13">
        <v>-1.3536507129999999</v>
      </c>
      <c r="FL120" s="13">
        <v>2.1314462000000001</v>
      </c>
      <c r="FN120" s="13">
        <v>-2.2415554900000001</v>
      </c>
      <c r="FP120" s="13">
        <v>0.68232444999999997</v>
      </c>
      <c r="FR120" s="13">
        <v>-0.68891659000000005</v>
      </c>
      <c r="FT120" s="13">
        <v>-0.58004752000000004</v>
      </c>
      <c r="FV120" s="13">
        <v>0.24898658700000001</v>
      </c>
      <c r="FX120" s="13">
        <v>-2.1616382399999998</v>
      </c>
      <c r="FZ120" s="13">
        <v>-0.78195906000000004</v>
      </c>
      <c r="GB120" s="13">
        <v>2.1019749650000001</v>
      </c>
      <c r="GD120" s="262">
        <v>-1.33288636</v>
      </c>
      <c r="GF120" s="262">
        <v>-1.1018434500000001</v>
      </c>
      <c r="GH120" s="262">
        <v>1.6297845799999999</v>
      </c>
      <c r="GJ120" s="262">
        <v>-0.58735612999999998</v>
      </c>
      <c r="GL120" s="262">
        <v>0.58058460300000003</v>
      </c>
      <c r="GN120" s="262">
        <v>-0.70173443999999996</v>
      </c>
      <c r="GP120" s="262">
        <v>0.59007409</v>
      </c>
      <c r="GR120" s="262">
        <v>-1.8010005010000001</v>
      </c>
    </row>
    <row r="121" spans="2:200">
      <c r="B121" s="13">
        <v>-0.96707644999999998</v>
      </c>
      <c r="D121" s="13">
        <v>-0.54332376000000004</v>
      </c>
      <c r="F121" s="13">
        <v>-0.98263615000000004</v>
      </c>
      <c r="H121" s="13">
        <v>-2.287279E-2</v>
      </c>
      <c r="J121" s="13">
        <v>0.24196092</v>
      </c>
      <c r="L121" s="13">
        <v>-0.78877275999999996</v>
      </c>
      <c r="N121" s="13">
        <v>0.66475112000000003</v>
      </c>
      <c r="P121" s="13">
        <v>-0.34844828999999999</v>
      </c>
      <c r="R121" s="13">
        <v>1.79238348</v>
      </c>
      <c r="T121" s="13">
        <v>-0.86198503000000004</v>
      </c>
      <c r="V121" s="13">
        <v>0.28013007000000001</v>
      </c>
      <c r="X121" s="13">
        <v>-1.3826866</v>
      </c>
      <c r="Z121" s="13">
        <v>1.3784869</v>
      </c>
      <c r="AB121" s="13">
        <v>-0.31111207000000002</v>
      </c>
      <c r="AD121" s="13">
        <v>0.28660388999999997</v>
      </c>
      <c r="AF121" s="13">
        <v>0.51178502000000003</v>
      </c>
      <c r="AH121" s="13">
        <v>-1.3323084700000001</v>
      </c>
      <c r="AJ121" s="13">
        <v>0.59203678999999998</v>
      </c>
      <c r="AL121" s="13">
        <v>8.0317214999999997E-2</v>
      </c>
      <c r="AN121" s="13">
        <v>0.94462941</v>
      </c>
      <c r="AP121" s="13">
        <v>3.490741E-2</v>
      </c>
      <c r="AR121" s="13">
        <v>-0.32225098899999999</v>
      </c>
      <c r="AT121" s="13">
        <v>1.2303751000000001</v>
      </c>
      <c r="AV121" s="13">
        <v>1.32329674</v>
      </c>
      <c r="AX121" s="13">
        <v>2.02615649</v>
      </c>
      <c r="AZ121" s="13">
        <v>0.50819621000000004</v>
      </c>
      <c r="BB121" s="13">
        <v>0.51744892799999997</v>
      </c>
      <c r="BD121" s="13">
        <v>-0.26058234000000002</v>
      </c>
      <c r="BF121" s="13">
        <v>-0.37752501999999999</v>
      </c>
      <c r="BH121" s="13">
        <v>1.72930732</v>
      </c>
      <c r="BJ121" s="13">
        <v>1.1268455900000001</v>
      </c>
      <c r="BL121" s="13">
        <v>-0.1508566304</v>
      </c>
      <c r="BN121" s="13">
        <v>-0.94681954999999995</v>
      </c>
      <c r="BP121" s="13">
        <v>-8.3095084E-2</v>
      </c>
      <c r="BR121" s="13">
        <v>-0.45447185000000001</v>
      </c>
      <c r="BT121" s="13">
        <v>2.0797314</v>
      </c>
      <c r="BV121" s="13">
        <v>0.37612606599999998</v>
      </c>
      <c r="BX121" s="13">
        <v>0.47226405500000002</v>
      </c>
      <c r="BZ121" s="13">
        <v>1.59728946</v>
      </c>
      <c r="CB121" s="13">
        <v>1.7782700024</v>
      </c>
      <c r="CD121" s="13">
        <v>-0.30400779999999999</v>
      </c>
      <c r="CF121" s="13">
        <v>0.53493337439999999</v>
      </c>
      <c r="CH121" s="13">
        <v>-0.2074347735</v>
      </c>
      <c r="CJ121" s="13">
        <v>-0.26629985</v>
      </c>
      <c r="CL121" s="13">
        <v>-1.5756560879999999</v>
      </c>
      <c r="CN121" s="13">
        <v>0.71808848999999997</v>
      </c>
      <c r="CP121" s="13">
        <v>-0.37117877599999999</v>
      </c>
      <c r="CR121" s="13">
        <v>0.52651298000000002</v>
      </c>
      <c r="CT121" s="13">
        <v>0.57391084999999997</v>
      </c>
      <c r="CV121" s="13">
        <v>7.8186112000000002E-2</v>
      </c>
      <c r="CX121" s="13">
        <v>-0.98018660999999996</v>
      </c>
      <c r="CZ121" s="13">
        <v>1.13845887</v>
      </c>
      <c r="DB121" s="13">
        <v>-1.90759521</v>
      </c>
      <c r="DD121" s="13">
        <v>-0.14291101</v>
      </c>
      <c r="DF121" s="13">
        <v>0.35247665299999997</v>
      </c>
      <c r="DH121" s="13">
        <v>2.26175105</v>
      </c>
      <c r="DJ121" s="13">
        <v>0.87277280599999996</v>
      </c>
      <c r="DL121" s="13">
        <v>1.2709952900000001</v>
      </c>
      <c r="DN121" s="13">
        <v>0.68468634139999995</v>
      </c>
      <c r="DP121" s="13">
        <v>-0.26163879099999998</v>
      </c>
      <c r="DR121" s="13">
        <v>0.61750175500000004</v>
      </c>
      <c r="DT121" s="13">
        <v>0.73794267000000002</v>
      </c>
      <c r="DV121" s="13">
        <v>0.29171659</v>
      </c>
      <c r="DX121" s="13">
        <v>-1.0671321</v>
      </c>
      <c r="DZ121" s="13">
        <v>0.79221483100000001</v>
      </c>
      <c r="EB121" s="13">
        <v>1.3063461000000001</v>
      </c>
      <c r="ED121" s="13">
        <v>0.25036165999999999</v>
      </c>
      <c r="EF121" s="13">
        <v>0.29680494899999998</v>
      </c>
      <c r="EH121" s="13">
        <v>0.11776507999999999</v>
      </c>
      <c r="EJ121" s="13">
        <v>-0.19540057999999999</v>
      </c>
      <c r="EL121" s="13">
        <v>0.57383163999999998</v>
      </c>
      <c r="EN121" s="13">
        <v>0.38737840000000001</v>
      </c>
      <c r="EP121" s="13">
        <v>6.0352139999999999E-2</v>
      </c>
      <c r="ER121" s="13">
        <v>0.38292125999999999</v>
      </c>
      <c r="ET121" s="13">
        <v>0.32554836999999998</v>
      </c>
      <c r="EV121" s="13">
        <v>-9.2302990000000001E-2</v>
      </c>
      <c r="EX121" s="13">
        <v>2.5488819999999999E-2</v>
      </c>
      <c r="EZ121" s="13">
        <v>1.7402419042999999</v>
      </c>
      <c r="FB121" s="13">
        <v>0.60410061999999998</v>
      </c>
      <c r="FD121" s="13">
        <v>-0.17520124500000001</v>
      </c>
      <c r="FF121" s="13">
        <v>1.0638926399999999</v>
      </c>
      <c r="FH121" s="13">
        <v>1.729657</v>
      </c>
      <c r="FJ121" s="13">
        <v>1.2318828040000001</v>
      </c>
      <c r="FL121" s="13">
        <v>-0.26528680999999998</v>
      </c>
      <c r="FN121" s="13">
        <v>-0.52401522</v>
      </c>
      <c r="FP121" s="13">
        <v>-0.12052642</v>
      </c>
      <c r="FR121" s="13">
        <v>0.92460635000000002</v>
      </c>
      <c r="FT121" s="13">
        <v>0.16229817999999999</v>
      </c>
      <c r="FV121" s="13">
        <v>-0.35444341099999999</v>
      </c>
      <c r="FX121" s="13">
        <v>-8.0192849999999996E-2</v>
      </c>
      <c r="FZ121" s="13">
        <v>0.34854013</v>
      </c>
      <c r="GB121" s="13">
        <v>1.4313601330000001</v>
      </c>
      <c r="GD121" s="262">
        <v>-0.67574630000000002</v>
      </c>
      <c r="GF121" s="262">
        <v>-2.2507430099999999</v>
      </c>
      <c r="GH121" s="262">
        <v>-0.59694831999999998</v>
      </c>
      <c r="GJ121" s="262">
        <v>0.19366869</v>
      </c>
      <c r="GL121" s="262">
        <v>-2.334126849</v>
      </c>
      <c r="GN121" s="262">
        <v>-0.35152858999999997</v>
      </c>
      <c r="GP121" s="262">
        <v>1.2505237300000001</v>
      </c>
      <c r="GR121" s="262">
        <v>1.497678727</v>
      </c>
    </row>
    <row r="122" spans="2:200">
      <c r="B122" s="13">
        <v>-1.0620209899999999</v>
      </c>
      <c r="D122" s="13">
        <v>-0.54844572000000003</v>
      </c>
      <c r="F122" s="13">
        <v>0.76189596999999998</v>
      </c>
      <c r="H122" s="13">
        <v>0.200891019</v>
      </c>
      <c r="J122" s="13">
        <v>-0.91204230100000006</v>
      </c>
      <c r="L122" s="13">
        <v>0.45909050000000001</v>
      </c>
      <c r="N122" s="13">
        <v>0.82089599000000002</v>
      </c>
      <c r="P122" s="13">
        <v>-1.9585400500000001</v>
      </c>
      <c r="R122" s="13">
        <v>1.7070693400000001</v>
      </c>
      <c r="T122" s="13">
        <v>-0.41311963000000002</v>
      </c>
      <c r="V122" s="13">
        <v>0.62869094999999997</v>
      </c>
      <c r="X122" s="13">
        <v>0.93161938</v>
      </c>
      <c r="Z122" s="13">
        <v>-0.84972159999999997</v>
      </c>
      <c r="AB122" s="13">
        <v>-0.51589370000000001</v>
      </c>
      <c r="AD122" s="13">
        <v>-3.3522557700000002</v>
      </c>
      <c r="AF122" s="13">
        <v>0.92715904999999998</v>
      </c>
      <c r="AH122" s="13">
        <v>0.24950476999999999</v>
      </c>
      <c r="AJ122" s="13">
        <v>-1.23288482</v>
      </c>
      <c r="AL122" s="13">
        <v>-1.1431237940000001</v>
      </c>
      <c r="AN122" s="13">
        <v>-1.85550061</v>
      </c>
      <c r="AP122" s="13">
        <v>3.4332399999999999E-2</v>
      </c>
      <c r="AR122" s="13">
        <v>0.58844780600000002</v>
      </c>
      <c r="AT122" s="13">
        <v>0.30804321000000001</v>
      </c>
      <c r="AV122" s="13">
        <v>0.37788517999999999</v>
      </c>
      <c r="AX122" s="13">
        <v>0.27290350000000002</v>
      </c>
      <c r="AZ122" s="13">
        <v>2.2192901900000002</v>
      </c>
      <c r="BB122" s="13">
        <v>-3.34630903</v>
      </c>
      <c r="BD122" s="13">
        <v>-0.41509974999999999</v>
      </c>
      <c r="BF122" s="13">
        <v>0.12090468</v>
      </c>
      <c r="BH122" s="13">
        <v>1.946234317</v>
      </c>
      <c r="BJ122" s="13">
        <v>-1.0571504899999999</v>
      </c>
      <c r="BL122" s="13">
        <v>0.50251175960000005</v>
      </c>
      <c r="BN122" s="13">
        <v>-2.9322788100000001</v>
      </c>
      <c r="BP122" s="13">
        <v>-1.696016872</v>
      </c>
      <c r="BR122" s="13">
        <v>-6.4596429999999996E-2</v>
      </c>
      <c r="BT122" s="13">
        <v>-1.3681592570000001</v>
      </c>
      <c r="BV122" s="13">
        <v>0.16189900800000001</v>
      </c>
      <c r="BX122" s="13">
        <v>-3.1455948220000001</v>
      </c>
      <c r="BZ122" s="13">
        <v>-1.15915711</v>
      </c>
      <c r="CB122" s="13">
        <v>0.19356642560000001</v>
      </c>
      <c r="CD122" s="13">
        <v>-0.21682915999999999</v>
      </c>
      <c r="CF122" s="13">
        <v>-1.3378740273</v>
      </c>
      <c r="CH122" s="13">
        <v>-2.1524937764000001</v>
      </c>
      <c r="CJ122" s="13">
        <v>-1.5162997899999999</v>
      </c>
      <c r="CL122" s="13">
        <v>-1.1561394169999999</v>
      </c>
      <c r="CN122" s="13">
        <v>-1.9467540800000001</v>
      </c>
      <c r="CP122" s="13">
        <v>-0.89834082100000001</v>
      </c>
      <c r="CR122" s="13">
        <v>4.7899280000000002E-2</v>
      </c>
      <c r="CT122" s="13">
        <v>0.31697867000000002</v>
      </c>
      <c r="CV122" s="13">
        <v>-0.43608005700000002</v>
      </c>
      <c r="CX122" s="13">
        <v>1.1154669399999999</v>
      </c>
      <c r="CZ122" s="13">
        <v>7.2651809999999997E-2</v>
      </c>
      <c r="DB122" s="13">
        <v>-0.83554508000000005</v>
      </c>
      <c r="DD122" s="13">
        <v>-3.9089930900000001</v>
      </c>
      <c r="DF122" s="13">
        <v>-2.681133794</v>
      </c>
      <c r="DH122" s="13">
        <v>-0.18356522</v>
      </c>
      <c r="DJ122" s="13">
        <v>0.49061520400000003</v>
      </c>
      <c r="DL122" s="13">
        <v>-0.23736758999999999</v>
      </c>
      <c r="DN122" s="13">
        <v>-1.4240573824</v>
      </c>
      <c r="DP122" s="13">
        <v>1.1610988769999999</v>
      </c>
      <c r="DR122" s="13">
        <v>8.5169265999999993E-2</v>
      </c>
      <c r="DT122" s="13">
        <v>-0.92522367000000005</v>
      </c>
      <c r="DV122" s="13">
        <v>0.55036649000000004</v>
      </c>
      <c r="DX122" s="13">
        <v>-1.44161337</v>
      </c>
      <c r="DZ122" s="13">
        <v>0.22359467</v>
      </c>
      <c r="EB122" s="13">
        <v>0.10640595</v>
      </c>
      <c r="ED122" s="13">
        <v>-1.30881662</v>
      </c>
      <c r="EF122" s="13">
        <v>-1.7559762539999999</v>
      </c>
      <c r="EH122" s="13">
        <v>-0.36534412999999999</v>
      </c>
      <c r="EJ122" s="13">
        <v>0.44585108000000001</v>
      </c>
      <c r="EL122" s="13">
        <v>-0.8281212</v>
      </c>
      <c r="EN122" s="13">
        <v>-0.63208310999999995</v>
      </c>
      <c r="EP122" s="13">
        <v>0.93196794999999999</v>
      </c>
      <c r="ER122" s="13">
        <v>-0.29696178000000001</v>
      </c>
      <c r="ET122" s="13">
        <v>0.55805278000000003</v>
      </c>
      <c r="EV122" s="13">
        <v>-0.19156978</v>
      </c>
      <c r="EX122" s="13">
        <v>1.58229229</v>
      </c>
      <c r="EZ122" s="13">
        <v>-2.7151295165999998</v>
      </c>
      <c r="FB122" s="13">
        <v>-1.42125422</v>
      </c>
      <c r="FD122" s="13">
        <v>1.9082417819999999</v>
      </c>
      <c r="FF122" s="13">
        <v>1.7444822099999999</v>
      </c>
      <c r="FH122" s="13">
        <v>-0.57918902999999999</v>
      </c>
      <c r="FJ122" s="13">
        <v>-6.8961873000000007E-2</v>
      </c>
      <c r="FL122" s="13">
        <v>1.17191449</v>
      </c>
      <c r="FN122" s="13">
        <v>-1.54676116</v>
      </c>
      <c r="FP122" s="13">
        <v>1.78015072</v>
      </c>
      <c r="FR122" s="13">
        <v>0.18392074999999999</v>
      </c>
      <c r="FT122" s="13">
        <v>0.92209293999999997</v>
      </c>
      <c r="FV122" s="13">
        <v>-0.44130667800000001</v>
      </c>
      <c r="FX122" s="13">
        <v>-0.61402730000000005</v>
      </c>
      <c r="FZ122" s="13">
        <v>-1.04361993</v>
      </c>
      <c r="GB122" s="13">
        <v>-0.88152033900000004</v>
      </c>
      <c r="GD122" s="262">
        <v>1.00243E-2</v>
      </c>
      <c r="GF122" s="262">
        <v>0.47295040999999999</v>
      </c>
      <c r="GH122" s="262">
        <v>0.68761890999999997</v>
      </c>
      <c r="GJ122" s="262">
        <v>9.4259839999999998E-2</v>
      </c>
      <c r="GL122" s="262">
        <v>-0.73988453499999995</v>
      </c>
      <c r="GN122" s="262">
        <v>-0.79899502</v>
      </c>
      <c r="GP122" s="262">
        <v>1.05386789</v>
      </c>
      <c r="GR122" s="262">
        <v>0.305933919</v>
      </c>
    </row>
    <row r="123" spans="2:200">
      <c r="B123" s="13">
        <v>1.30729589</v>
      </c>
      <c r="D123" s="13">
        <v>0.62843453999999999</v>
      </c>
      <c r="F123" s="13">
        <v>2.073303E-2</v>
      </c>
      <c r="H123" s="13">
        <v>-0.38727202999999999</v>
      </c>
      <c r="J123" s="13">
        <v>-2.4406728879999999</v>
      </c>
      <c r="L123" s="13">
        <v>-0.28027045</v>
      </c>
      <c r="N123" s="13">
        <v>0.51775128999999998</v>
      </c>
      <c r="P123" s="13">
        <v>-0.11968797</v>
      </c>
      <c r="R123" s="13">
        <v>1.0692015699999999</v>
      </c>
      <c r="T123" s="13">
        <v>0.63935399999999998</v>
      </c>
      <c r="V123" s="13">
        <v>1.05916812</v>
      </c>
      <c r="X123" s="13">
        <v>-0.81651485999999995</v>
      </c>
      <c r="Z123" s="13">
        <v>1.3870701999999999</v>
      </c>
      <c r="AB123" s="13">
        <v>8.4230410000000006E-2</v>
      </c>
      <c r="AD123" s="13">
        <v>-3.1884019800000001</v>
      </c>
      <c r="AF123" s="13">
        <v>0.67932572999999996</v>
      </c>
      <c r="AH123" s="13">
        <v>1.6300837500000001</v>
      </c>
      <c r="AJ123" s="13">
        <v>-1.5697233900000001</v>
      </c>
      <c r="AL123" s="13">
        <v>5.8376701000000003E-2</v>
      </c>
      <c r="AN123" s="13">
        <v>-0.72392239999999997</v>
      </c>
      <c r="AP123" s="13">
        <v>-0.71870442999999995</v>
      </c>
      <c r="AR123" s="13">
        <v>-6.5950483000000004E-2</v>
      </c>
      <c r="AT123" s="13">
        <v>-0.74223017999999996</v>
      </c>
      <c r="AV123" s="13">
        <v>1.4534422600000001</v>
      </c>
      <c r="AX123" s="13">
        <v>-1.11141041</v>
      </c>
      <c r="AZ123" s="13">
        <v>-0.10920072</v>
      </c>
      <c r="BB123" s="13">
        <v>-2.156204099</v>
      </c>
      <c r="BD123" s="13">
        <v>-0.84320759000000001</v>
      </c>
      <c r="BF123" s="13">
        <v>-1.0023999100000001</v>
      </c>
      <c r="BH123" s="13">
        <v>0.56896116200000002</v>
      </c>
      <c r="BJ123" s="13">
        <v>-0.89050481999999997</v>
      </c>
      <c r="BL123" s="13">
        <v>1.0766358693</v>
      </c>
      <c r="BN123" s="13">
        <v>0.18676168000000001</v>
      </c>
      <c r="BP123" s="13">
        <v>0.70572011800000001</v>
      </c>
      <c r="BR123" s="13">
        <v>-0.31621069000000002</v>
      </c>
      <c r="BT123" s="13">
        <v>-0.37798119000000002</v>
      </c>
      <c r="BV123" s="13">
        <v>-0.85398163500000002</v>
      </c>
      <c r="BX123" s="13">
        <v>0.91450467099999999</v>
      </c>
      <c r="BZ123" s="13">
        <v>-0.37142814000000002</v>
      </c>
      <c r="CB123" s="13">
        <v>-0.38762870719999998</v>
      </c>
      <c r="CD123" s="13">
        <v>1.0091718199999999</v>
      </c>
      <c r="CF123" s="13">
        <v>6.1125842700000002E-2</v>
      </c>
      <c r="CH123" s="13">
        <v>1.4790617288000001</v>
      </c>
      <c r="CJ123" s="13">
        <v>-0.46666681999999998</v>
      </c>
      <c r="CL123" s="13">
        <v>0.13422556099999999</v>
      </c>
      <c r="CN123" s="13">
        <v>-0.92082706999999997</v>
      </c>
      <c r="CP123" s="13">
        <v>-0.115987269</v>
      </c>
      <c r="CR123" s="13">
        <v>0.27619487999999998</v>
      </c>
      <c r="CT123" s="13">
        <v>-2.8841784700000002</v>
      </c>
      <c r="CV123" s="13">
        <v>-0.85580680799999997</v>
      </c>
      <c r="CX123" s="13">
        <v>-0.28205140000000001</v>
      </c>
      <c r="CZ123" s="13">
        <v>-1.16931663</v>
      </c>
      <c r="DB123" s="13">
        <v>-0.50556793</v>
      </c>
      <c r="DD123" s="13">
        <v>0.44176844999999998</v>
      </c>
      <c r="DF123" s="13">
        <v>1.7412602020000001</v>
      </c>
      <c r="DH123" s="13">
        <v>0.54744166000000005</v>
      </c>
      <c r="DJ123" s="13">
        <v>-0.78073626500000004</v>
      </c>
      <c r="DL123" s="13">
        <v>0.43444231999999999</v>
      </c>
      <c r="DN123" s="13">
        <v>-2.0710672174</v>
      </c>
      <c r="DP123" s="13">
        <v>0.18200386299999999</v>
      </c>
      <c r="DR123" s="13">
        <v>0.15457066699999999</v>
      </c>
      <c r="DT123" s="13">
        <v>0.66996286000000005</v>
      </c>
      <c r="DV123" s="13">
        <v>1.3363994400000001</v>
      </c>
      <c r="DX123" s="13">
        <v>-0.38464952000000002</v>
      </c>
      <c r="DZ123" s="13">
        <v>-2.278321397</v>
      </c>
      <c r="EB123" s="13">
        <v>-0.41737966999999998</v>
      </c>
      <c r="ED123" s="13">
        <v>-1.6896722900000001</v>
      </c>
      <c r="EF123" s="13">
        <v>1.055972431</v>
      </c>
      <c r="EH123" s="13">
        <v>-3.7958020000000002E-2</v>
      </c>
      <c r="EJ123" s="13">
        <v>1.53108585</v>
      </c>
      <c r="EL123" s="13">
        <v>0.16641874000000001</v>
      </c>
      <c r="EN123" s="13">
        <v>1.8514615999999999</v>
      </c>
      <c r="EP123" s="13">
        <v>-0.14737316</v>
      </c>
      <c r="ER123" s="13">
        <v>1.1397321</v>
      </c>
      <c r="ET123" s="13">
        <v>-0.65840414000000003</v>
      </c>
      <c r="EV123" s="13">
        <v>-0.18165844</v>
      </c>
      <c r="EX123" s="13">
        <v>-2.2179352799999998</v>
      </c>
      <c r="EZ123" s="13">
        <v>-0.58198608600000001</v>
      </c>
      <c r="FB123" s="13">
        <v>2.0856357800000001</v>
      </c>
      <c r="FD123" s="13">
        <v>-0.98519588999999996</v>
      </c>
      <c r="FF123" s="13">
        <v>1.35025938</v>
      </c>
      <c r="FH123" s="13">
        <v>8.5329769E-2</v>
      </c>
      <c r="FJ123" s="13">
        <v>-0.66832564000000005</v>
      </c>
      <c r="FL123" s="13">
        <v>0.45766853000000002</v>
      </c>
      <c r="FN123" s="13">
        <v>-1.1816868</v>
      </c>
      <c r="FP123" s="13">
        <v>2.01102962</v>
      </c>
      <c r="FR123" s="13">
        <v>-1.01601276</v>
      </c>
      <c r="FT123" s="13">
        <v>-0.59702668999999997</v>
      </c>
      <c r="FV123" s="13">
        <v>0.36026863999999997</v>
      </c>
      <c r="FX123" s="13">
        <v>0.12715961000000001</v>
      </c>
      <c r="FZ123" s="13">
        <v>-1.3988119999999999</v>
      </c>
      <c r="GB123" s="13">
        <v>0.128487142</v>
      </c>
      <c r="GD123" s="262">
        <v>0.52853897000000005</v>
      </c>
      <c r="GF123" s="262">
        <v>1.69907228</v>
      </c>
      <c r="GH123" s="262">
        <v>1.2160577400000001</v>
      </c>
      <c r="GJ123" s="262">
        <v>-2.8264741899999999</v>
      </c>
      <c r="GL123" s="262">
        <v>0.42904573200000001</v>
      </c>
      <c r="GN123" s="262">
        <v>2.0875241500000001</v>
      </c>
      <c r="GP123" s="262">
        <v>0.87540134000000003</v>
      </c>
      <c r="GR123" s="262">
        <v>1.884434929</v>
      </c>
    </row>
    <row r="124" spans="2:200">
      <c r="B124" s="13">
        <v>0.86923835999999999</v>
      </c>
      <c r="D124" s="13">
        <v>0.34783837000000001</v>
      </c>
      <c r="F124" s="13">
        <v>0.74983593000000004</v>
      </c>
      <c r="H124" s="13">
        <v>1.9163819719999999</v>
      </c>
      <c r="J124" s="13">
        <v>-1.4753981869999999</v>
      </c>
      <c r="L124" s="13">
        <v>-1.1547486899999999</v>
      </c>
      <c r="N124" s="13">
        <v>-0.63539184000000004</v>
      </c>
      <c r="P124" s="13">
        <v>0.38191387999999998</v>
      </c>
      <c r="R124" s="13">
        <v>-0.76772613000000001</v>
      </c>
      <c r="T124" s="13">
        <v>2.1830493199999998</v>
      </c>
      <c r="V124" s="13">
        <v>1.5245019399999999</v>
      </c>
      <c r="X124" s="13">
        <v>-0.87116033999999998</v>
      </c>
      <c r="Z124" s="13">
        <v>0.65471690000000005</v>
      </c>
      <c r="AB124" s="13">
        <v>0.39004738</v>
      </c>
      <c r="AD124" s="13">
        <v>-0.56181424000000002</v>
      </c>
      <c r="AF124" s="13">
        <v>-0.76447449000000001</v>
      </c>
      <c r="AH124" s="13">
        <v>-0.64233156999999996</v>
      </c>
      <c r="AJ124" s="13">
        <v>1.9403920000000002E-2</v>
      </c>
      <c r="AL124" s="13">
        <v>-1.1617540989999999</v>
      </c>
      <c r="AN124" s="13">
        <v>0.43240996999999998</v>
      </c>
      <c r="AP124" s="13">
        <v>1.34042368</v>
      </c>
      <c r="AR124" s="13">
        <v>-1.419007632</v>
      </c>
      <c r="AT124" s="13">
        <v>-1.1817392600000001</v>
      </c>
      <c r="AV124" s="13">
        <v>-1.0854467299999999</v>
      </c>
      <c r="AX124" s="13">
        <v>5.8338269999999998E-2</v>
      </c>
      <c r="AZ124" s="13">
        <v>-0.93279553000000004</v>
      </c>
      <c r="BB124" s="13">
        <v>-3.4553648109999999</v>
      </c>
      <c r="BD124" s="13">
        <v>-1.49054927</v>
      </c>
      <c r="BF124" s="13">
        <v>-1.1289385300000001</v>
      </c>
      <c r="BH124" s="13">
        <v>1.90192859</v>
      </c>
      <c r="BJ124" s="13">
        <v>-0.29124048000000002</v>
      </c>
      <c r="BL124" s="13">
        <v>-1.8578352869000001</v>
      </c>
      <c r="BN124" s="13">
        <v>0.69923407999999998</v>
      </c>
      <c r="BP124" s="13">
        <v>-6.4926639999999994E-2</v>
      </c>
      <c r="BR124" s="13">
        <v>-0.10594858</v>
      </c>
      <c r="BT124" s="13">
        <v>-0.94576322999999995</v>
      </c>
      <c r="BV124" s="13">
        <v>-1.1047723030000001</v>
      </c>
      <c r="BX124" s="13">
        <v>-1.7102499309999999</v>
      </c>
      <c r="BZ124" s="13">
        <v>-0.12002496</v>
      </c>
      <c r="CB124" s="13">
        <v>-2.3502233184999999</v>
      </c>
      <c r="CD124" s="13">
        <v>0.76967792999999995</v>
      </c>
      <c r="CF124" s="13">
        <v>1.8166085561</v>
      </c>
      <c r="CH124" s="13">
        <v>0.29317432090000001</v>
      </c>
      <c r="CJ124" s="13">
        <v>1.6064813200000001</v>
      </c>
      <c r="CL124" s="13">
        <v>1.5313002259999999</v>
      </c>
      <c r="CN124" s="13">
        <v>-0.37110029999999999</v>
      </c>
      <c r="CP124" s="13">
        <v>1.127164542</v>
      </c>
      <c r="CR124" s="13">
        <v>1.02251285</v>
      </c>
      <c r="CT124" s="13">
        <v>0.69038155999999995</v>
      </c>
      <c r="CV124" s="13">
        <v>0.54897859900000001</v>
      </c>
      <c r="CX124" s="13">
        <v>-1.2358293199999999</v>
      </c>
      <c r="CZ124" s="13">
        <v>-0.73525653000000002</v>
      </c>
      <c r="DB124" s="13">
        <v>-0.59048023999999999</v>
      </c>
      <c r="DD124" s="13">
        <v>1.03490247</v>
      </c>
      <c r="DF124" s="13">
        <v>1.306030977</v>
      </c>
      <c r="DH124" s="13">
        <v>0.217774</v>
      </c>
      <c r="DJ124" s="13">
        <v>9.2266121000000006E-2</v>
      </c>
      <c r="DL124" s="13">
        <v>-0.83162031999999997</v>
      </c>
      <c r="DN124" s="13">
        <v>-2.4819758540999999</v>
      </c>
      <c r="DP124" s="13">
        <v>-5.6435219999999998E-3</v>
      </c>
      <c r="DR124" s="13">
        <v>-0.264802019</v>
      </c>
      <c r="DT124" s="13">
        <v>1.1368166799999999</v>
      </c>
      <c r="DV124" s="13">
        <v>-0.98122392999999997</v>
      </c>
      <c r="DX124" s="13">
        <v>-0.91294779999999998</v>
      </c>
      <c r="DZ124" s="13">
        <v>8.1476836999999996E-2</v>
      </c>
      <c r="EB124" s="13">
        <v>-1.470014E-2</v>
      </c>
      <c r="ED124" s="13">
        <v>1.71591402</v>
      </c>
      <c r="EF124" s="13">
        <v>0.12657712700000001</v>
      </c>
      <c r="EH124" s="13">
        <v>-1.1630462800000001</v>
      </c>
      <c r="EJ124" s="13">
        <v>2.4713912699999998</v>
      </c>
      <c r="EL124" s="13">
        <v>-0.22527668000000001</v>
      </c>
      <c r="EN124" s="13">
        <v>1.3082263300000001</v>
      </c>
      <c r="EP124" s="13">
        <v>-0.83972840000000004</v>
      </c>
      <c r="ER124" s="13">
        <v>-2.08867067</v>
      </c>
      <c r="ET124" s="13">
        <v>-0.41479666999999998</v>
      </c>
      <c r="EV124" s="13">
        <v>0.73887385000000005</v>
      </c>
      <c r="EX124" s="13">
        <v>0.71945678999999996</v>
      </c>
      <c r="EZ124" s="13">
        <v>1.0202482283000001</v>
      </c>
      <c r="FB124" s="13">
        <v>0.32286731000000002</v>
      </c>
      <c r="FD124" s="13">
        <v>-0.61475697500000004</v>
      </c>
      <c r="FF124" s="13">
        <v>1.2801256999999999</v>
      </c>
      <c r="FH124" s="13">
        <v>-0.779982175</v>
      </c>
      <c r="FJ124" s="13">
        <v>0.71449908600000001</v>
      </c>
      <c r="FL124" s="13">
        <v>1.400205E-2</v>
      </c>
      <c r="FN124" s="13">
        <v>0.84992142999999998</v>
      </c>
      <c r="FP124" s="13">
        <v>0.27402602999999998</v>
      </c>
      <c r="FR124" s="13">
        <v>-1.0962733</v>
      </c>
      <c r="FT124" s="13">
        <v>-0.11260136</v>
      </c>
      <c r="FV124" s="13">
        <v>1.378453624</v>
      </c>
      <c r="FX124" s="13">
        <v>-0.76688948999999995</v>
      </c>
      <c r="FZ124" s="13">
        <v>-1.69521894</v>
      </c>
      <c r="GB124" s="13">
        <v>-2.2486174160000001</v>
      </c>
      <c r="GD124" s="262">
        <v>-1.3020063200000001</v>
      </c>
      <c r="GF124" s="262">
        <v>0.32103116999999998</v>
      </c>
      <c r="GH124" s="262">
        <v>4.7943319999999998E-2</v>
      </c>
      <c r="GJ124" s="262">
        <v>-0.68548054000000003</v>
      </c>
      <c r="GL124" s="262">
        <v>-0.47920656</v>
      </c>
      <c r="GN124" s="262">
        <v>-1.3103356799999999</v>
      </c>
      <c r="GP124" s="262">
        <v>0.43462290999999997</v>
      </c>
      <c r="GR124" s="262">
        <v>1.742266176</v>
      </c>
    </row>
    <row r="125" spans="2:200">
      <c r="B125" s="13">
        <v>-0.81995481999999997</v>
      </c>
      <c r="D125" s="13">
        <v>-0.14323814000000001</v>
      </c>
      <c r="F125" s="13">
        <v>1.5315763200000001</v>
      </c>
      <c r="H125" s="13">
        <v>0.348437108</v>
      </c>
      <c r="J125" s="13">
        <v>1.5887184139999999</v>
      </c>
      <c r="L125" s="13">
        <v>-0.22412287</v>
      </c>
      <c r="N125" s="13">
        <v>-0.61239617000000002</v>
      </c>
      <c r="P125" s="13">
        <v>-0.42294485999999998</v>
      </c>
      <c r="R125" s="13">
        <v>0.72581185999999998</v>
      </c>
      <c r="T125" s="13">
        <v>0.38217632000000001</v>
      </c>
      <c r="V125" s="13">
        <v>1.09627082</v>
      </c>
      <c r="X125" s="13">
        <v>6.6320190000000001E-2</v>
      </c>
      <c r="Z125" s="13">
        <v>0.74531250000000004</v>
      </c>
      <c r="AB125" s="13">
        <v>0.80741472999999997</v>
      </c>
      <c r="AD125" s="13">
        <v>-6.1774660000000002E-2</v>
      </c>
      <c r="AF125" s="13">
        <v>-0.26542998000000001</v>
      </c>
      <c r="AH125" s="13">
        <v>0.72905498999999996</v>
      </c>
      <c r="AJ125" s="13">
        <v>-0.70872226000000005</v>
      </c>
      <c r="AL125" s="13">
        <v>-1.845751462</v>
      </c>
      <c r="AN125" s="13">
        <v>0.78760492000000004</v>
      </c>
      <c r="AP125" s="13">
        <v>-1.15632085</v>
      </c>
      <c r="AR125" s="13">
        <v>-0.72666945800000005</v>
      </c>
      <c r="AT125" s="13">
        <v>-1.7332889199999999</v>
      </c>
      <c r="AV125" s="13">
        <v>-0.38671784999999997</v>
      </c>
      <c r="AX125" s="13">
        <v>0.10295659</v>
      </c>
      <c r="AZ125" s="13">
        <v>1.2855529800000001</v>
      </c>
      <c r="BB125" s="13">
        <v>0.90495341699999998</v>
      </c>
      <c r="BD125" s="13">
        <v>-0.13525453000000001</v>
      </c>
      <c r="BF125" s="13">
        <v>-5.5207970000000002E-2</v>
      </c>
      <c r="BH125" s="13">
        <v>0.15517218599999999</v>
      </c>
      <c r="BJ125" s="13">
        <v>0.59199864999999996</v>
      </c>
      <c r="BL125" s="13">
        <v>-1.0359132899000001</v>
      </c>
      <c r="BN125" s="13">
        <v>-0.15328048</v>
      </c>
      <c r="BP125" s="13">
        <v>2.0731680159999999</v>
      </c>
      <c r="BR125" s="13">
        <v>1.5930005899999999</v>
      </c>
      <c r="BT125" s="13">
        <v>-0.19029774699999999</v>
      </c>
      <c r="BV125" s="13">
        <v>0.35022597</v>
      </c>
      <c r="BX125" s="13">
        <v>-1.445655766</v>
      </c>
      <c r="BZ125" s="13">
        <v>-0.87559482</v>
      </c>
      <c r="CB125" s="13">
        <v>-0.68905676790000003</v>
      </c>
      <c r="CD125" s="13">
        <v>0.94031920000000002</v>
      </c>
      <c r="CF125" s="13">
        <v>-1.5532841388</v>
      </c>
      <c r="CH125" s="13">
        <v>-9.7616165199999994E-2</v>
      </c>
      <c r="CJ125" s="13">
        <v>1.0637245500000001</v>
      </c>
      <c r="CL125" s="13">
        <v>0.67893904000000005</v>
      </c>
      <c r="CN125" s="13">
        <v>0.42473598000000001</v>
      </c>
      <c r="CP125" s="13">
        <v>0.51791632200000004</v>
      </c>
      <c r="CR125" s="13">
        <v>1.1038622899999999</v>
      </c>
      <c r="CT125" s="13">
        <v>0.86424895000000002</v>
      </c>
      <c r="CV125" s="13">
        <v>0.14930686000000001</v>
      </c>
      <c r="CX125" s="13">
        <v>0.36347106000000001</v>
      </c>
      <c r="CZ125" s="13">
        <v>0.35992677000000001</v>
      </c>
      <c r="DB125" s="13">
        <v>0.62899302999999995</v>
      </c>
      <c r="DD125" s="13">
        <v>0.80648522</v>
      </c>
      <c r="DF125" s="13">
        <v>-1.984520482</v>
      </c>
      <c r="DH125" s="13">
        <v>0.83154556999999996</v>
      </c>
      <c r="DJ125" s="13">
        <v>0.41251305199999999</v>
      </c>
      <c r="DL125" s="13">
        <v>1.6546892</v>
      </c>
      <c r="DN125" s="13">
        <v>1.0450767674999999</v>
      </c>
      <c r="DP125" s="13">
        <v>0.24391074500000001</v>
      </c>
      <c r="DR125" s="13">
        <v>1.433060998</v>
      </c>
      <c r="DT125" s="13">
        <v>-0.97108654999999999</v>
      </c>
      <c r="DV125" s="13">
        <v>0.76077733999999997</v>
      </c>
      <c r="DX125" s="13">
        <v>0.41325774999999998</v>
      </c>
      <c r="DZ125" s="13">
        <v>-0.12684979099999999</v>
      </c>
      <c r="EB125" s="13">
        <v>1.77269338</v>
      </c>
      <c r="ED125" s="13">
        <v>-2.1584222</v>
      </c>
      <c r="EF125" s="13">
        <v>0.68219932599999999</v>
      </c>
      <c r="EH125" s="13">
        <v>0.67092806000000005</v>
      </c>
      <c r="EJ125" s="13">
        <v>0.24921885999999999</v>
      </c>
      <c r="EL125" s="13">
        <v>0.13789752999999999</v>
      </c>
      <c r="EN125" s="13">
        <v>-0.56014553</v>
      </c>
      <c r="EP125" s="13">
        <v>-1.80436993</v>
      </c>
      <c r="ER125" s="13">
        <v>0.29904429999999999</v>
      </c>
      <c r="ET125" s="13">
        <v>0.61231623999999996</v>
      </c>
      <c r="EV125" s="13">
        <v>0.44571714000000001</v>
      </c>
      <c r="EX125" s="13">
        <v>1.44874638</v>
      </c>
      <c r="EZ125" s="13">
        <v>-0.22207906929999999</v>
      </c>
      <c r="FB125" s="13">
        <v>-1.6249032299999999</v>
      </c>
      <c r="FD125" s="13">
        <v>-1.029576016</v>
      </c>
      <c r="FF125" s="13">
        <v>1.7914100799999999</v>
      </c>
      <c r="FH125" s="13">
        <v>-0.39474656400000002</v>
      </c>
      <c r="FJ125" s="13">
        <v>-1.1561672270000001</v>
      </c>
      <c r="FL125" s="13">
        <v>-1.66525363</v>
      </c>
      <c r="FN125" s="13">
        <v>1.4619996500000001</v>
      </c>
      <c r="FP125" s="13">
        <v>0.21340893</v>
      </c>
      <c r="FR125" s="13">
        <v>0.26846186999999999</v>
      </c>
      <c r="FT125" s="13">
        <v>-0.11278421</v>
      </c>
      <c r="FV125" s="13">
        <v>0.34541549500000002</v>
      </c>
      <c r="FX125" s="13">
        <v>1.2148675600000001</v>
      </c>
      <c r="FZ125" s="13">
        <v>-1.8721264099999999</v>
      </c>
      <c r="GB125" s="13">
        <v>0.19825088900000001</v>
      </c>
      <c r="GD125" s="262">
        <v>0.64699905000000002</v>
      </c>
      <c r="GF125" s="262">
        <v>1.36648109</v>
      </c>
      <c r="GH125" s="262">
        <v>-1.35768015</v>
      </c>
      <c r="GJ125" s="262">
        <v>0.19441162000000001</v>
      </c>
      <c r="GL125" s="262">
        <v>1.019919679</v>
      </c>
      <c r="GN125" s="262">
        <v>0.70905806999999998</v>
      </c>
      <c r="GP125" s="262">
        <v>0.60712732999999997</v>
      </c>
      <c r="GR125" s="262">
        <v>0.48694281299999997</v>
      </c>
    </row>
    <row r="126" spans="2:200">
      <c r="B126" s="13">
        <v>-1.76780944</v>
      </c>
      <c r="D126" s="13">
        <v>-0.84298068999999998</v>
      </c>
      <c r="F126" s="13">
        <v>-0.50608085000000003</v>
      </c>
      <c r="H126" s="13">
        <v>-0.49031317099999999</v>
      </c>
      <c r="J126" s="13">
        <v>-0.17806841600000001</v>
      </c>
      <c r="L126" s="13">
        <v>0.65484555</v>
      </c>
      <c r="N126" s="13">
        <v>0.31465225000000002</v>
      </c>
      <c r="P126" s="13">
        <v>-0.1155328</v>
      </c>
      <c r="R126" s="13">
        <v>0.34217913</v>
      </c>
      <c r="T126" s="13">
        <v>-1.34211485</v>
      </c>
      <c r="V126" s="13">
        <v>-0.20893005000000001</v>
      </c>
      <c r="X126" s="13">
        <v>-1.24387245</v>
      </c>
      <c r="Z126" s="13">
        <v>-0.97652989999999995</v>
      </c>
      <c r="AB126" s="13">
        <v>0.17655380000000001</v>
      </c>
      <c r="AD126" s="13">
        <v>-0.46379955</v>
      </c>
      <c r="AF126" s="13">
        <v>-0.58851335000000005</v>
      </c>
      <c r="AH126" s="13">
        <v>-0.15184088000000001</v>
      </c>
      <c r="AJ126" s="13">
        <v>-0.14102092999999999</v>
      </c>
      <c r="AL126" s="13">
        <v>-0.37971951599999998</v>
      </c>
      <c r="AN126" s="13">
        <v>-0.43061533000000002</v>
      </c>
      <c r="AP126" s="13">
        <v>-2.58195285</v>
      </c>
      <c r="AR126" s="13">
        <v>-4.3008094369999998</v>
      </c>
      <c r="AT126" s="13">
        <v>-1.28419262</v>
      </c>
      <c r="AV126" s="13">
        <v>-1.13938608</v>
      </c>
      <c r="AX126" s="13">
        <v>-0.61501265000000005</v>
      </c>
      <c r="AZ126" s="13">
        <v>-2.0087645200000002</v>
      </c>
      <c r="BB126" s="13">
        <v>0.54683862400000005</v>
      </c>
      <c r="BD126" s="13">
        <v>0.76692853000000005</v>
      </c>
      <c r="BF126" s="13">
        <v>-0.68905466999999998</v>
      </c>
      <c r="BH126" s="13">
        <v>2.3956883850000001</v>
      </c>
      <c r="BJ126" s="13">
        <v>-3.9084856700000001</v>
      </c>
      <c r="BL126" s="13">
        <v>-0.31563712910000002</v>
      </c>
      <c r="BN126" s="13">
        <v>-0.13862666000000001</v>
      </c>
      <c r="BP126" s="13">
        <v>0.12572709600000001</v>
      </c>
      <c r="BR126" s="13">
        <v>-1.01861409</v>
      </c>
      <c r="BT126" s="13">
        <v>0.708326346</v>
      </c>
      <c r="BV126" s="13">
        <v>-1.024502834</v>
      </c>
      <c r="BX126" s="13">
        <v>-1.655452607</v>
      </c>
      <c r="BZ126" s="13">
        <v>0.42300518999999998</v>
      </c>
      <c r="CB126" s="13">
        <v>-0.1822367879</v>
      </c>
      <c r="CD126" s="13">
        <v>-1.0298897</v>
      </c>
      <c r="CF126" s="13">
        <v>1.0948142396</v>
      </c>
      <c r="CH126" s="13">
        <v>-1.4613389172</v>
      </c>
      <c r="CJ126" s="13">
        <v>0.81510424999999997</v>
      </c>
      <c r="CL126" s="13">
        <v>0.29513589600000001</v>
      </c>
      <c r="CN126" s="13">
        <v>0.27454157000000001</v>
      </c>
      <c r="CP126" s="13">
        <v>-2.1570763340000001</v>
      </c>
      <c r="CR126" s="13">
        <v>-1.0206483900000001</v>
      </c>
      <c r="CT126" s="13">
        <v>-0.90183389999999997</v>
      </c>
      <c r="CV126" s="13">
        <v>-0.33654282800000002</v>
      </c>
      <c r="CX126" s="13">
        <v>-0.15847532</v>
      </c>
      <c r="CZ126" s="13">
        <v>-0.85613636000000004</v>
      </c>
      <c r="DB126" s="13">
        <v>-0.12234791</v>
      </c>
      <c r="DD126" s="13">
        <v>1.4442193699999999</v>
      </c>
      <c r="DF126" s="13">
        <v>-0.19376721799999999</v>
      </c>
      <c r="DH126" s="13">
        <v>3.1521189999999998E-2</v>
      </c>
      <c r="DJ126" s="13">
        <v>-3.0669481410000001</v>
      </c>
      <c r="DL126" s="13">
        <v>-3.2370120899999999</v>
      </c>
      <c r="DN126" s="13">
        <v>-1.1671584478000001</v>
      </c>
      <c r="DP126" s="13">
        <v>3.1089426E-2</v>
      </c>
      <c r="DR126" s="13">
        <v>-2.6476174729999999</v>
      </c>
      <c r="DT126" s="13">
        <v>-0.46672058999999999</v>
      </c>
      <c r="DV126" s="13">
        <v>-6.663123E-2</v>
      </c>
      <c r="DX126" s="13">
        <v>0.71977566999999998</v>
      </c>
      <c r="DZ126" s="13">
        <v>1.545751844</v>
      </c>
      <c r="EB126" s="13">
        <v>-3.3316135400000002</v>
      </c>
      <c r="ED126" s="13">
        <v>-2.5081417199999998</v>
      </c>
      <c r="EF126" s="13">
        <v>0.75638753000000003</v>
      </c>
      <c r="EH126" s="13">
        <v>-0.89866170999999995</v>
      </c>
      <c r="EJ126" s="13">
        <v>0.52502236999999996</v>
      </c>
      <c r="EL126" s="13">
        <v>-1.3205030799999999</v>
      </c>
      <c r="EN126" s="13">
        <v>-0.19101924000000001</v>
      </c>
      <c r="EP126" s="13">
        <v>-0.17316258000000001</v>
      </c>
      <c r="ER126" s="13">
        <v>-2.1448569700000002</v>
      </c>
      <c r="ET126" s="13">
        <v>0.94844399999999995</v>
      </c>
      <c r="EV126" s="13">
        <v>0.28985784999999997</v>
      </c>
      <c r="EX126" s="13">
        <v>1.3247198899999999</v>
      </c>
      <c r="EZ126" s="13">
        <v>-0.50887560099999996</v>
      </c>
      <c r="FB126" s="13">
        <v>1.7213295099999999</v>
      </c>
      <c r="FD126" s="13">
        <v>-0.84952367500000003</v>
      </c>
      <c r="FF126" s="13">
        <v>-0.25507659999999999</v>
      </c>
      <c r="FH126" s="13">
        <v>-0.31217480800000003</v>
      </c>
      <c r="FJ126" s="13">
        <v>-0.50594244700000002</v>
      </c>
      <c r="FL126" s="13">
        <v>1.0203336599999999</v>
      </c>
      <c r="FN126" s="13">
        <v>-4.7375689999999998E-2</v>
      </c>
      <c r="FP126" s="13">
        <v>0.90832199999999996</v>
      </c>
      <c r="FR126" s="13">
        <v>-0.68437455999999997</v>
      </c>
      <c r="FT126" s="13">
        <v>-4.2368280000000001E-2</v>
      </c>
      <c r="FV126" s="13">
        <v>0.64684495399999997</v>
      </c>
      <c r="FX126" s="13">
        <v>0.28317539000000003</v>
      </c>
      <c r="FZ126" s="13">
        <v>6.5923759999999998E-2</v>
      </c>
      <c r="GB126" s="13">
        <v>-0.69418255100000004</v>
      </c>
      <c r="GD126" s="262">
        <v>-0.82240329999999995</v>
      </c>
      <c r="GF126" s="262">
        <v>0.84671662999999997</v>
      </c>
      <c r="GH126" s="262">
        <v>-1.9779977200000001</v>
      </c>
      <c r="GJ126" s="262">
        <v>1.8591229600000001</v>
      </c>
      <c r="GL126" s="262">
        <v>-0.90655676600000001</v>
      </c>
      <c r="GN126" s="262">
        <v>0.86449388000000005</v>
      </c>
      <c r="GP126" s="262">
        <v>-1.0214826800000001</v>
      </c>
      <c r="GR126" s="262">
        <v>-1.1659147889999999</v>
      </c>
    </row>
    <row r="127" spans="2:200">
      <c r="B127" s="13">
        <v>1.00777808</v>
      </c>
      <c r="D127" s="13">
        <v>1.28721065</v>
      </c>
      <c r="F127" s="13">
        <v>-2.0876564800000001</v>
      </c>
      <c r="H127" s="13">
        <v>0.233634113</v>
      </c>
      <c r="J127" s="13">
        <v>0.66940067599999997</v>
      </c>
      <c r="L127" s="13">
        <v>-0.35320004999999999</v>
      </c>
      <c r="N127" s="13">
        <v>0.95555827999999998</v>
      </c>
      <c r="P127" s="13">
        <v>-2.19478492</v>
      </c>
      <c r="R127" s="13">
        <v>5.1205100000000003E-2</v>
      </c>
      <c r="T127" s="13">
        <v>1.32367944</v>
      </c>
      <c r="V127" s="13">
        <v>0.43472388000000001</v>
      </c>
      <c r="X127" s="13">
        <v>6.0012999999999997E-2</v>
      </c>
      <c r="Z127" s="13">
        <v>-1.5081838999999999</v>
      </c>
      <c r="AB127" s="13">
        <v>-0.36222583000000003</v>
      </c>
      <c r="AD127" s="13">
        <v>0.96845040999999998</v>
      </c>
      <c r="AF127" s="13">
        <v>-0.68382845999999997</v>
      </c>
      <c r="AH127" s="13">
        <v>1.0953901500000001</v>
      </c>
      <c r="AJ127" s="13">
        <v>-0.64802448999999995</v>
      </c>
      <c r="AL127" s="13">
        <v>-0.31612499399999999</v>
      </c>
      <c r="AN127" s="13">
        <v>-1.7534249799999999</v>
      </c>
      <c r="AP127" s="13">
        <v>-0.47254877000000001</v>
      </c>
      <c r="AR127" s="13">
        <v>0.20035023499999999</v>
      </c>
      <c r="AT127" s="13">
        <v>1.1466760199999999</v>
      </c>
      <c r="AV127" s="13">
        <v>-2.1190419299999999</v>
      </c>
      <c r="AX127" s="13">
        <v>-2.35497538</v>
      </c>
      <c r="AZ127" s="13">
        <v>0.88134637000000005</v>
      </c>
      <c r="BB127" s="13">
        <v>0.86606776900000004</v>
      </c>
      <c r="BD127" s="13">
        <v>1.42047294</v>
      </c>
      <c r="BF127" s="13">
        <v>0.48189284999999998</v>
      </c>
      <c r="BH127" s="13">
        <v>0.41596470699999999</v>
      </c>
      <c r="BJ127" s="13">
        <v>0.16012936</v>
      </c>
      <c r="BL127" s="13">
        <v>1.0354156577</v>
      </c>
      <c r="BN127" s="13">
        <v>-0.61919553000000005</v>
      </c>
      <c r="BP127" s="13">
        <v>0.733061344</v>
      </c>
      <c r="BR127" s="13">
        <v>-0.25543223999999998</v>
      </c>
      <c r="BT127" s="13">
        <v>0.16910378700000001</v>
      </c>
      <c r="BV127" s="13">
        <v>-1.648845186</v>
      </c>
      <c r="BX127" s="13">
        <v>-1.223882057</v>
      </c>
      <c r="BZ127" s="13">
        <v>0.21230868</v>
      </c>
      <c r="CB127" s="13">
        <v>-1.9037866912999999</v>
      </c>
      <c r="CD127" s="13">
        <v>-1.6045099</v>
      </c>
      <c r="CF127" s="13">
        <v>0.48018365880000002</v>
      </c>
      <c r="CH127" s="13">
        <v>0.2064904813</v>
      </c>
      <c r="CJ127" s="13">
        <v>1.0304857199999999</v>
      </c>
      <c r="CL127" s="13">
        <v>1.4189455310000001</v>
      </c>
      <c r="CN127" s="13">
        <v>-0.32696114999999998</v>
      </c>
      <c r="CP127" s="13">
        <v>0.85952399199999996</v>
      </c>
      <c r="CR127" s="13">
        <v>0.45143082000000001</v>
      </c>
      <c r="CT127" s="13">
        <v>1.2499635600000001</v>
      </c>
      <c r="CV127" s="13">
        <v>0.57602345300000002</v>
      </c>
      <c r="CX127" s="13">
        <v>0.94455522999999997</v>
      </c>
      <c r="CZ127" s="13">
        <v>0.94291183000000001</v>
      </c>
      <c r="DB127" s="13">
        <v>2.5961245800000001</v>
      </c>
      <c r="DD127" s="13">
        <v>0.20333889999999999</v>
      </c>
      <c r="DF127" s="13">
        <v>0.67490295700000003</v>
      </c>
      <c r="DH127" s="13">
        <v>1.1903063300000001</v>
      </c>
      <c r="DJ127" s="13">
        <v>6.0012365999999998E-2</v>
      </c>
      <c r="DL127" s="13">
        <v>-1.3004584800000001</v>
      </c>
      <c r="DN127" s="13">
        <v>-2.3375092580999999</v>
      </c>
      <c r="DP127" s="13">
        <v>-0.38723275000000001</v>
      </c>
      <c r="DR127" s="13">
        <v>-0.51031696900000001</v>
      </c>
      <c r="DT127" s="13">
        <v>4.2725390000000002E-2</v>
      </c>
      <c r="DV127" s="13">
        <v>-1.87028185</v>
      </c>
      <c r="DX127" s="13">
        <v>0.69863368000000003</v>
      </c>
      <c r="DZ127" s="13">
        <v>0.54051689400000003</v>
      </c>
      <c r="EB127" s="13">
        <v>-0.24333345000000001</v>
      </c>
      <c r="ED127" s="13">
        <v>0.52691399000000005</v>
      </c>
      <c r="EF127" s="13">
        <v>-3.329593E-3</v>
      </c>
      <c r="EH127" s="13">
        <v>1.4575652100000001</v>
      </c>
      <c r="EJ127" s="13">
        <v>-2.3574872400000002</v>
      </c>
      <c r="EL127" s="13">
        <v>-0.44423467999999999</v>
      </c>
      <c r="EN127" s="13">
        <v>-0.28532276000000001</v>
      </c>
      <c r="EP127" s="13">
        <v>0.9414479</v>
      </c>
      <c r="ER127" s="13">
        <v>-0.88101859000000005</v>
      </c>
      <c r="ET127" s="13">
        <v>1.0037970000000001</v>
      </c>
      <c r="EV127" s="13">
        <v>-0.77169308000000003</v>
      </c>
      <c r="EX127" s="13">
        <v>-1.12324618</v>
      </c>
      <c r="EZ127" s="13">
        <v>-1.5376964275</v>
      </c>
      <c r="FB127" s="13">
        <v>-0.69002269000000005</v>
      </c>
      <c r="FD127" s="13">
        <v>9.8135728000000005E-2</v>
      </c>
      <c r="FF127" s="13">
        <v>-2.1893053500000001</v>
      </c>
      <c r="FH127" s="13">
        <v>1.7003433210000001</v>
      </c>
      <c r="FJ127" s="13">
        <v>0.286029792</v>
      </c>
      <c r="FL127" s="13">
        <v>1.51795035</v>
      </c>
      <c r="FN127" s="13">
        <v>1.6499806800000001</v>
      </c>
      <c r="FP127" s="13">
        <v>1.5358904900000001</v>
      </c>
      <c r="FR127" s="13">
        <v>1.1573689</v>
      </c>
      <c r="FT127" s="13">
        <v>-2.2439899900000002</v>
      </c>
      <c r="FV127" s="13">
        <v>-2.0181941960000001</v>
      </c>
      <c r="FX127" s="13">
        <v>-0.98206150000000003</v>
      </c>
      <c r="FZ127" s="13">
        <v>-7.5027090000000005E-2</v>
      </c>
      <c r="GB127" s="13">
        <v>-0.14816538500000001</v>
      </c>
      <c r="GD127" s="262">
        <v>1.40333782</v>
      </c>
      <c r="GF127" s="262">
        <v>0.84692327000000001</v>
      </c>
      <c r="GH127" s="262">
        <v>0.99478993999999998</v>
      </c>
      <c r="GJ127" s="262">
        <v>-0.46683474000000003</v>
      </c>
      <c r="GL127" s="262">
        <v>-5.5256843999999999E-2</v>
      </c>
      <c r="GN127" s="262">
        <v>0.19082225</v>
      </c>
      <c r="GP127" s="262">
        <v>0.99074985999999998</v>
      </c>
      <c r="GR127" s="262">
        <v>-0.62022458400000002</v>
      </c>
    </row>
    <row r="128" spans="2:200">
      <c r="B128" s="13">
        <v>1.0877297399999999</v>
      </c>
      <c r="D128" s="13">
        <v>1.5996244799999999</v>
      </c>
      <c r="F128" s="13">
        <v>0.63009923000000001</v>
      </c>
      <c r="H128" s="13">
        <v>1.3170746959999999</v>
      </c>
      <c r="J128" s="13">
        <v>0.69362577999999997</v>
      </c>
      <c r="L128" s="13">
        <v>0.61485692000000003</v>
      </c>
      <c r="N128" s="13">
        <v>2.0145150699999999</v>
      </c>
      <c r="P128" s="13">
        <v>0.78951225999999997</v>
      </c>
      <c r="R128" s="13">
        <v>2.3214892900000001</v>
      </c>
      <c r="T128" s="13">
        <v>1.2956030300000001</v>
      </c>
      <c r="V128" s="13">
        <v>1.4763258800000001</v>
      </c>
      <c r="X128" s="13">
        <v>-5.2022180000000001E-2</v>
      </c>
      <c r="Z128" s="13">
        <v>-0.23122619999999999</v>
      </c>
      <c r="AB128" s="13">
        <v>-1.9825585299999999</v>
      </c>
      <c r="AD128" s="13">
        <v>2.2371667899999998</v>
      </c>
      <c r="AF128" s="13">
        <v>0.90138026000000004</v>
      </c>
      <c r="AH128" s="13">
        <v>8.457257E-2</v>
      </c>
      <c r="AJ128" s="13">
        <v>-2.0734331099999999</v>
      </c>
      <c r="AL128" s="13">
        <v>-0.332588895</v>
      </c>
      <c r="AN128" s="13">
        <v>0.74219995999999999</v>
      </c>
      <c r="AP128" s="13">
        <v>-1.61635445</v>
      </c>
      <c r="AR128" s="13">
        <v>1.3380849239999999</v>
      </c>
      <c r="AT128" s="13">
        <v>1.30035104</v>
      </c>
      <c r="AV128" s="13">
        <v>2.4121282599999998</v>
      </c>
      <c r="AX128" s="13">
        <v>1.1931635899999999</v>
      </c>
      <c r="AZ128" s="13">
        <v>0.43261578000000001</v>
      </c>
      <c r="BB128" s="13">
        <v>0.69856230500000005</v>
      </c>
      <c r="BD128" s="13">
        <v>0.85762784999999997</v>
      </c>
      <c r="BF128" s="13">
        <v>0.53946888999999998</v>
      </c>
      <c r="BH128" s="13">
        <v>0.67981308600000001</v>
      </c>
      <c r="BJ128" s="13">
        <v>1.08065956</v>
      </c>
      <c r="BL128" s="13">
        <v>0.27682607079999999</v>
      </c>
      <c r="BN128" s="13">
        <v>1.0943740099999999</v>
      </c>
      <c r="BP128" s="13">
        <v>-0.840775465</v>
      </c>
      <c r="BR128" s="13">
        <v>-0.92394504</v>
      </c>
      <c r="BT128" s="13">
        <v>-1.5923495050000001</v>
      </c>
      <c r="BV128" s="13">
        <v>0.45831738100000002</v>
      </c>
      <c r="BX128" s="13">
        <v>0.40905006700000002</v>
      </c>
      <c r="BZ128" s="13">
        <v>0.92503628000000004</v>
      </c>
      <c r="CB128" s="13">
        <v>0.45600457059999999</v>
      </c>
      <c r="CD128" s="13">
        <v>1.06331058</v>
      </c>
      <c r="CF128" s="13">
        <v>-1.3757197899</v>
      </c>
      <c r="CH128" s="13">
        <v>0.92402513620000004</v>
      </c>
      <c r="CJ128" s="13">
        <v>-0.36891552999999999</v>
      </c>
      <c r="CL128" s="13">
        <v>-1.738733087</v>
      </c>
      <c r="CN128" s="13">
        <v>9.621942E-2</v>
      </c>
      <c r="CP128" s="13">
        <v>-0.53009014600000004</v>
      </c>
      <c r="CR128" s="13">
        <v>-0.30321796000000001</v>
      </c>
      <c r="CT128" s="13">
        <v>0.39467918000000002</v>
      </c>
      <c r="CV128" s="13">
        <v>-1.4578672500000001</v>
      </c>
      <c r="CX128" s="13">
        <v>-2.0035293900000002</v>
      </c>
      <c r="CZ128" s="13">
        <v>8.668439E-2</v>
      </c>
      <c r="DB128" s="13">
        <v>-0.77693710000000005</v>
      </c>
      <c r="DD128" s="13">
        <v>8.8950520000000005E-2</v>
      </c>
      <c r="DF128" s="13">
        <v>6.7934880000000003E-2</v>
      </c>
      <c r="DH128" s="13">
        <v>-0.70784175999999999</v>
      </c>
      <c r="DJ128" s="13">
        <v>1.1865834820000001</v>
      </c>
      <c r="DL128" s="13">
        <v>0.57947868000000002</v>
      </c>
      <c r="DN128" s="13">
        <v>-1.2036703755</v>
      </c>
      <c r="DP128" s="13">
        <v>0.73974875500000004</v>
      </c>
      <c r="DR128" s="13">
        <v>-1.5606156010000001</v>
      </c>
      <c r="DT128" s="13">
        <v>0.65494637</v>
      </c>
      <c r="DV128" s="13">
        <v>0.832812</v>
      </c>
      <c r="DX128" s="13">
        <v>0.73709194</v>
      </c>
      <c r="DZ128" s="13">
        <v>-0.98115454499999999</v>
      </c>
      <c r="EB128" s="13">
        <v>-7.7407429999999999E-2</v>
      </c>
      <c r="ED128" s="13">
        <v>0.91275949000000001</v>
      </c>
      <c r="EF128" s="13">
        <v>1.025091435</v>
      </c>
      <c r="EH128" s="13">
        <v>1.70633484</v>
      </c>
      <c r="EJ128" s="13">
        <v>1.1333357500000001</v>
      </c>
      <c r="EL128" s="13">
        <v>1.1140405600000001</v>
      </c>
      <c r="EN128" s="13">
        <v>-1.84130083</v>
      </c>
      <c r="EP128" s="13">
        <v>1.53115303</v>
      </c>
      <c r="ER128" s="13">
        <v>4.1531140000000001E-2</v>
      </c>
      <c r="ET128" s="13">
        <v>-1.3966223799999999</v>
      </c>
      <c r="EV128" s="13">
        <v>-0.63650682000000003</v>
      </c>
      <c r="EX128" s="13">
        <v>0.15825041000000001</v>
      </c>
      <c r="EZ128" s="13">
        <v>1.875732019</v>
      </c>
      <c r="FB128" s="13">
        <v>1.92702471</v>
      </c>
      <c r="FD128" s="13">
        <v>0.47228625299999999</v>
      </c>
      <c r="FF128" s="13">
        <v>-2.9573419900000002</v>
      </c>
      <c r="FH128" s="13">
        <v>-0.46914874499999998</v>
      </c>
      <c r="FJ128" s="13">
        <v>-0.95965798199999996</v>
      </c>
      <c r="FL128" s="13">
        <v>0.31788306</v>
      </c>
      <c r="FN128" s="13">
        <v>0.24197331999999999</v>
      </c>
      <c r="FP128" s="13">
        <v>1.6610940700000001</v>
      </c>
      <c r="FR128" s="13">
        <v>-1.74293214</v>
      </c>
      <c r="FT128" s="13">
        <v>-2.3809146700000001</v>
      </c>
      <c r="FV128" s="13">
        <v>1.405032531</v>
      </c>
      <c r="FX128" s="13">
        <v>1.0075887299999999</v>
      </c>
      <c r="FZ128" s="13">
        <v>1.37458868</v>
      </c>
      <c r="GB128" s="13">
        <v>1.345693698</v>
      </c>
      <c r="GD128" s="262">
        <v>0.55118290999999997</v>
      </c>
      <c r="GF128" s="262">
        <v>-0.61605622999999998</v>
      </c>
      <c r="GH128" s="262">
        <v>1.0539494700000001</v>
      </c>
      <c r="GJ128" s="262">
        <v>-2.17208954</v>
      </c>
      <c r="GL128" s="262">
        <v>0.38028084299999998</v>
      </c>
      <c r="GN128" s="262">
        <v>0.27695531000000001</v>
      </c>
      <c r="GP128" s="262">
        <v>-1.310546</v>
      </c>
      <c r="GR128" s="262">
        <v>-7.8288090000000008E-3</v>
      </c>
    </row>
    <row r="129" spans="2:200">
      <c r="B129" s="13">
        <v>-2.0161574099999999</v>
      </c>
      <c r="D129" s="13">
        <v>0.34068944000000001</v>
      </c>
      <c r="F129" s="13">
        <v>2.2661653500000001</v>
      </c>
      <c r="H129" s="13">
        <v>-0.24396820799999999</v>
      </c>
      <c r="J129" s="13">
        <v>-0.90002426599999996</v>
      </c>
      <c r="L129" s="13">
        <v>-0.39297379999999998</v>
      </c>
      <c r="N129" s="13">
        <v>-6.0221619999999997E-2</v>
      </c>
      <c r="P129" s="13">
        <v>1.5421272699999999</v>
      </c>
      <c r="R129" s="13">
        <v>0.25402930000000001</v>
      </c>
      <c r="T129" s="13">
        <v>-2.0437439799999999</v>
      </c>
      <c r="V129" s="13">
        <v>0.63207175000000004</v>
      </c>
      <c r="X129" s="13">
        <v>1.2703529</v>
      </c>
      <c r="Z129" s="13">
        <v>-0.76407029999999998</v>
      </c>
      <c r="AB129" s="13">
        <v>-5.2062839999999999E-2</v>
      </c>
      <c r="AD129" s="13">
        <v>0.59294935999999998</v>
      </c>
      <c r="AF129" s="13">
        <v>0.29047356000000002</v>
      </c>
      <c r="AH129" s="13">
        <v>0.60612701000000002</v>
      </c>
      <c r="AJ129" s="13">
        <v>2.7020234200000002</v>
      </c>
      <c r="AL129" s="13">
        <v>0.71327124900000005</v>
      </c>
      <c r="AN129" s="13">
        <v>1.13596089</v>
      </c>
      <c r="AP129" s="13">
        <v>1.5334196099999999</v>
      </c>
      <c r="AR129" s="13">
        <v>-0.22445688499999999</v>
      </c>
      <c r="AT129" s="13">
        <v>-7.8352359999999996E-2</v>
      </c>
      <c r="AV129" s="13">
        <v>0.10925118</v>
      </c>
      <c r="AX129" s="13">
        <v>-1.3202306100000001</v>
      </c>
      <c r="AZ129" s="13">
        <v>-1.2171383200000001</v>
      </c>
      <c r="BB129" s="13">
        <v>-0.64881066899999995</v>
      </c>
      <c r="BD129" s="13">
        <v>0.95045857</v>
      </c>
      <c r="BF129" s="13">
        <v>-0.93344685999999999</v>
      </c>
      <c r="BH129" s="13">
        <v>-5.1189604999999999E-2</v>
      </c>
      <c r="BJ129" s="13">
        <v>1.2984224099999999</v>
      </c>
      <c r="BL129" s="13">
        <v>1.7906013477</v>
      </c>
      <c r="BN129" s="13">
        <v>-0.56716343000000002</v>
      </c>
      <c r="BP129" s="13">
        <v>1.0177778559999999</v>
      </c>
      <c r="BR129" s="13">
        <v>-1.8226263300000001</v>
      </c>
      <c r="BT129" s="13">
        <v>-0.550630591</v>
      </c>
      <c r="BV129" s="13">
        <v>-0.25373462299999999</v>
      </c>
      <c r="BX129" s="13">
        <v>6.1296559999999998E-3</v>
      </c>
      <c r="BZ129" s="13">
        <v>1.2396573</v>
      </c>
      <c r="CB129" s="13">
        <v>0.45692909209999999</v>
      </c>
      <c r="CD129" s="13">
        <v>0.33412098000000001</v>
      </c>
      <c r="CF129" s="13">
        <v>2.3731082064</v>
      </c>
      <c r="CH129" s="13">
        <v>0.78797497819999995</v>
      </c>
      <c r="CJ129" s="13">
        <v>0.96959671999999997</v>
      </c>
      <c r="CL129" s="13">
        <v>1.1127586780000001</v>
      </c>
      <c r="CN129" s="13">
        <v>0.13797781000000001</v>
      </c>
      <c r="CP129" s="13">
        <v>1.07972899</v>
      </c>
      <c r="CR129" s="13">
        <v>0.88214824000000003</v>
      </c>
      <c r="CT129" s="13">
        <v>0.53704730000000001</v>
      </c>
      <c r="CV129" s="13">
        <v>0.21117118800000001</v>
      </c>
      <c r="CX129" s="13">
        <v>-0.15358932</v>
      </c>
      <c r="CZ129" s="13">
        <v>-0.52587709999999999</v>
      </c>
      <c r="DB129" s="13">
        <v>-2.1433800700000001</v>
      </c>
      <c r="DD129" s="13">
        <v>-0.43662373999999998</v>
      </c>
      <c r="DF129" s="13">
        <v>0.71518035700000004</v>
      </c>
      <c r="DH129" s="13">
        <v>-0.80025559999999996</v>
      </c>
      <c r="DJ129" s="13">
        <v>5.6449320000000001E-3</v>
      </c>
      <c r="DL129" s="13">
        <v>-0.32779746999999998</v>
      </c>
      <c r="DN129" s="13">
        <v>-0.43996207409999999</v>
      </c>
      <c r="DP129" s="13">
        <v>-0.63374513600000004</v>
      </c>
      <c r="DR129" s="13">
        <v>0.25595777800000002</v>
      </c>
      <c r="DT129" s="13">
        <v>2.0588292899999998</v>
      </c>
      <c r="DV129" s="13">
        <v>2.0291226999999998</v>
      </c>
      <c r="DX129" s="13">
        <v>-0.80328142000000002</v>
      </c>
      <c r="DZ129" s="13">
        <v>1.487583243</v>
      </c>
      <c r="EB129" s="13">
        <v>1.1467290400000001</v>
      </c>
      <c r="ED129" s="13">
        <v>0.93899005999999996</v>
      </c>
      <c r="EF129" s="13">
        <v>-0.62739124199999996</v>
      </c>
      <c r="EH129" s="13">
        <v>-0.34414166000000002</v>
      </c>
      <c r="EJ129" s="13">
        <v>0.42983394000000003</v>
      </c>
      <c r="EL129" s="13">
        <v>-1.2066867699999999</v>
      </c>
      <c r="EN129" s="13">
        <v>-0.18520443</v>
      </c>
      <c r="EP129" s="13">
        <v>-0.13134971000000001</v>
      </c>
      <c r="ER129" s="13">
        <v>-1.07494194</v>
      </c>
      <c r="ET129" s="13">
        <v>1.0010517400000001</v>
      </c>
      <c r="EV129" s="13">
        <v>-1.05941123</v>
      </c>
      <c r="EX129" s="13">
        <v>-1.12873161</v>
      </c>
      <c r="EZ129" s="13">
        <v>0.3399179417</v>
      </c>
      <c r="FB129" s="13">
        <v>1.29788094</v>
      </c>
      <c r="FD129" s="13">
        <v>-0.63905085299999997</v>
      </c>
      <c r="FF129" s="13">
        <v>-0.86861482000000001</v>
      </c>
      <c r="FH129" s="13">
        <v>-0.234256254</v>
      </c>
      <c r="FJ129" s="13">
        <v>-0.90651991099999996</v>
      </c>
      <c r="FL129" s="13">
        <v>0.43195442000000001</v>
      </c>
      <c r="FN129" s="13">
        <v>1.3381208600000001</v>
      </c>
      <c r="FP129" s="13">
        <v>-0.14666448000000001</v>
      </c>
      <c r="FR129" s="13">
        <v>0.56068472000000003</v>
      </c>
      <c r="FT129" s="13">
        <v>1.52348814</v>
      </c>
      <c r="FV129" s="13">
        <v>1.3123539689999999</v>
      </c>
      <c r="FX129" s="13">
        <v>-1.6616535699999999</v>
      </c>
      <c r="FZ129" s="13">
        <v>0.29889135999999999</v>
      </c>
      <c r="GB129" s="13">
        <v>2.1922324400000002</v>
      </c>
      <c r="GD129" s="262">
        <v>-0.39998909999999999</v>
      </c>
      <c r="GF129" s="262">
        <v>-0.79572991999999998</v>
      </c>
      <c r="GH129" s="262">
        <v>2.3987322199999999</v>
      </c>
      <c r="GJ129" s="262">
        <v>-0.51818626000000001</v>
      </c>
      <c r="GL129" s="262">
        <v>-1.183783112</v>
      </c>
      <c r="GN129" s="262">
        <v>0.88456572</v>
      </c>
      <c r="GP129" s="262">
        <v>0.24019520999999999</v>
      </c>
      <c r="GR129" s="262">
        <v>0.42890156899999998</v>
      </c>
    </row>
    <row r="130" spans="2:200">
      <c r="B130" s="13">
        <v>-1.14950255</v>
      </c>
      <c r="D130" s="13">
        <v>0.37323478999999998</v>
      </c>
      <c r="F130" s="13">
        <v>2.2856407399999998</v>
      </c>
      <c r="H130" s="13">
        <v>0.70672768699999999</v>
      </c>
      <c r="J130" s="13">
        <v>1.015647392</v>
      </c>
      <c r="L130" s="13">
        <v>0.22081537000000001</v>
      </c>
      <c r="N130" s="13">
        <v>-0.36670975</v>
      </c>
      <c r="P130" s="13">
        <v>0.85106349999999997</v>
      </c>
      <c r="R130" s="13">
        <v>-1.68650809</v>
      </c>
      <c r="T130" s="13">
        <v>-1.5567911699999999</v>
      </c>
      <c r="V130" s="13">
        <v>1.1664270000000001</v>
      </c>
      <c r="X130" s="13">
        <v>1.24841124</v>
      </c>
      <c r="Z130" s="13">
        <v>0.74626360000000003</v>
      </c>
      <c r="AB130" s="13">
        <v>1.2878225400000001</v>
      </c>
      <c r="AD130" s="13">
        <v>-4.0673582399999999</v>
      </c>
      <c r="AF130" s="13">
        <v>1.23221158</v>
      </c>
      <c r="AH130" s="13">
        <v>-0.77549952</v>
      </c>
      <c r="AJ130" s="13">
        <v>0.76039736999999996</v>
      </c>
      <c r="AL130" s="13">
        <v>-0.35438598900000001</v>
      </c>
      <c r="AN130" s="13">
        <v>-1.2172328800000001</v>
      </c>
      <c r="AP130" s="13">
        <v>0.94268017999999998</v>
      </c>
      <c r="AR130" s="13">
        <v>-0.67034438799999996</v>
      </c>
      <c r="AT130" s="13">
        <v>-2.0656091600000002</v>
      </c>
      <c r="AV130" s="13">
        <v>-0.48496481000000002</v>
      </c>
      <c r="AX130" s="13">
        <v>0.94066738999999999</v>
      </c>
      <c r="AZ130" s="13">
        <v>-3.3191259899999999</v>
      </c>
      <c r="BB130" s="13">
        <v>-0.21085790800000001</v>
      </c>
      <c r="BD130" s="13">
        <v>-1.73210595</v>
      </c>
      <c r="BF130" s="13">
        <v>-0.38667934999999998</v>
      </c>
      <c r="BH130" s="13">
        <v>0.54634531399999997</v>
      </c>
      <c r="BJ130" s="13">
        <v>-1.3183655999999999</v>
      </c>
      <c r="BL130" s="13">
        <v>-0.96656171749999997</v>
      </c>
      <c r="BN130" s="13">
        <v>-1.4998650000000001E-2</v>
      </c>
      <c r="BP130" s="13">
        <v>-0.29414998399999998</v>
      </c>
      <c r="BR130" s="13">
        <v>-1.1597849499999999</v>
      </c>
      <c r="BT130" s="13">
        <v>-1.7154212170000001</v>
      </c>
      <c r="BV130" s="13">
        <v>0.18365118599999999</v>
      </c>
      <c r="BX130" s="13">
        <v>-0.783018467</v>
      </c>
      <c r="BZ130" s="13">
        <v>-1.1822410800000001</v>
      </c>
      <c r="CB130" s="13">
        <v>0.11582444980000001</v>
      </c>
      <c r="CD130" s="13">
        <v>-1.05228203</v>
      </c>
      <c r="CF130" s="13">
        <v>-1.8402947160000001</v>
      </c>
      <c r="CH130" s="13">
        <v>0.3776082871</v>
      </c>
      <c r="CJ130" s="13">
        <v>-1.6704816199999999</v>
      </c>
      <c r="CL130" s="13">
        <v>0.84392999899999999</v>
      </c>
      <c r="CN130" s="13">
        <v>-0.81372259000000002</v>
      </c>
      <c r="CP130" s="13">
        <v>-5.5699566999999998E-2</v>
      </c>
      <c r="CR130" s="13">
        <v>1.65661777</v>
      </c>
      <c r="CT130" s="13">
        <v>-6.2597310000000003E-2</v>
      </c>
      <c r="CV130" s="13">
        <v>-0.54101376199999995</v>
      </c>
      <c r="CX130" s="13">
        <v>-7.7406199999999994E-2</v>
      </c>
      <c r="CZ130" s="13">
        <v>1.41492394</v>
      </c>
      <c r="DB130" s="13">
        <v>-0.67524229999999996</v>
      </c>
      <c r="DD130" s="13">
        <v>-0.70483415000000005</v>
      </c>
      <c r="DF130" s="13">
        <v>-0.528482075</v>
      </c>
      <c r="DH130" s="13">
        <v>-0.56065668000000002</v>
      </c>
      <c r="DJ130" s="13">
        <v>0.74092848499999997</v>
      </c>
      <c r="DL130" s="13">
        <v>-1.7821965099999999</v>
      </c>
      <c r="DN130" s="13">
        <v>-1.7942898818999999</v>
      </c>
      <c r="DP130" s="13">
        <v>-0.298632183</v>
      </c>
      <c r="DR130" s="13">
        <v>-1.1745654539999999</v>
      </c>
      <c r="DT130" s="13">
        <v>-2.1807006900000001</v>
      </c>
      <c r="DV130" s="13">
        <v>0.57179517000000002</v>
      </c>
      <c r="DX130" s="13">
        <v>2.3708581099999999</v>
      </c>
      <c r="DZ130" s="13">
        <v>-1.5247171980000001</v>
      </c>
      <c r="EB130" s="13">
        <v>-0.52884129000000002</v>
      </c>
      <c r="ED130" s="13">
        <v>-1.6442657599999999</v>
      </c>
      <c r="EF130" s="13">
        <v>0.64755850500000001</v>
      </c>
      <c r="EH130" s="13">
        <v>1.6357576</v>
      </c>
      <c r="EJ130" s="13">
        <v>2.3716899999999999E-2</v>
      </c>
      <c r="EL130" s="13">
        <v>0.40477670999999998</v>
      </c>
      <c r="EN130" s="13">
        <v>0.25911625999999999</v>
      </c>
      <c r="EP130" s="13">
        <v>-1.7090024100000001</v>
      </c>
      <c r="ER130" s="13">
        <v>-0.57667798999999997</v>
      </c>
      <c r="ET130" s="13">
        <v>-3.2734642300000001</v>
      </c>
      <c r="EV130" s="13">
        <v>0.99370687000000002</v>
      </c>
      <c r="EX130" s="13">
        <v>1.08320978</v>
      </c>
      <c r="EZ130" s="13">
        <v>-0.89671553230000001</v>
      </c>
      <c r="FB130" s="13">
        <v>-2.0983264899999998</v>
      </c>
      <c r="FD130" s="13">
        <v>-0.33915467500000002</v>
      </c>
      <c r="FF130" s="13">
        <v>0.57139286</v>
      </c>
      <c r="FH130" s="13">
        <v>0.69705238700000005</v>
      </c>
      <c r="FJ130" s="13">
        <v>-0.85079401799999999</v>
      </c>
      <c r="FL130" s="13">
        <v>-0.14164631999999999</v>
      </c>
      <c r="FN130" s="13">
        <v>-1.5797447600000001</v>
      </c>
      <c r="FP130" s="13">
        <v>0.59965619000000003</v>
      </c>
      <c r="FR130" s="13">
        <v>-0.59666204</v>
      </c>
      <c r="FT130" s="13">
        <v>0.18236767000000001</v>
      </c>
      <c r="FV130" s="13">
        <v>-0.171514004</v>
      </c>
      <c r="FX130" s="13">
        <v>-2.85518553</v>
      </c>
      <c r="FZ130" s="13">
        <v>-0.94604248000000002</v>
      </c>
      <c r="GB130" s="13">
        <v>1.1050420830000001</v>
      </c>
      <c r="GD130" s="262">
        <v>-0.57429370999999996</v>
      </c>
      <c r="GF130" s="262">
        <v>-1.66164215</v>
      </c>
      <c r="GH130" s="262">
        <v>0.98179291000000002</v>
      </c>
      <c r="GJ130" s="262">
        <v>1.1472307500000001</v>
      </c>
      <c r="GL130" s="262">
        <v>0.592351933</v>
      </c>
      <c r="GN130" s="262">
        <v>0.36567881000000002</v>
      </c>
      <c r="GP130" s="262">
        <v>1.0041000600000001</v>
      </c>
      <c r="GR130" s="262">
        <v>0.16397932600000001</v>
      </c>
    </row>
    <row r="131" spans="2:200">
      <c r="B131" s="13">
        <v>-1.6823668000000001</v>
      </c>
      <c r="D131" s="13">
        <v>-0.29055426000000001</v>
      </c>
      <c r="F131" s="13">
        <v>0.83068573999999995</v>
      </c>
      <c r="H131" s="13">
        <v>-1.6343638000000001E-2</v>
      </c>
      <c r="J131" s="13">
        <v>-0.92081727599999996</v>
      </c>
      <c r="L131" s="13">
        <v>-1.2768924399999999</v>
      </c>
      <c r="N131" s="13">
        <v>-0.18283957000000001</v>
      </c>
      <c r="P131" s="13">
        <v>0.88500718</v>
      </c>
      <c r="R131" s="13">
        <v>-1.2056343300000001</v>
      </c>
      <c r="T131" s="13">
        <v>0.81559073999999998</v>
      </c>
      <c r="V131" s="13">
        <v>-1.4246620999999999</v>
      </c>
      <c r="X131" s="13">
        <v>-3.1857981500000001</v>
      </c>
      <c r="Z131" s="13">
        <v>-1.2464881999999999</v>
      </c>
      <c r="AB131" s="13">
        <v>0.25563470999999999</v>
      </c>
      <c r="AD131" s="13">
        <v>-0.39542110000000003</v>
      </c>
      <c r="AF131" s="13">
        <v>-2.19603152</v>
      </c>
      <c r="AH131" s="13">
        <v>-1.28854164</v>
      </c>
      <c r="AJ131" s="13">
        <v>-1.68258387</v>
      </c>
      <c r="AL131" s="13">
        <v>-1.750692497</v>
      </c>
      <c r="AN131" s="13">
        <v>-0.54104068000000005</v>
      </c>
      <c r="AP131" s="13">
        <v>-1.2809606</v>
      </c>
      <c r="AR131" s="13">
        <v>7.1493939999999999E-3</v>
      </c>
      <c r="AT131" s="13">
        <v>1.0228576599999999</v>
      </c>
      <c r="AV131" s="13">
        <v>-1.1566020100000001</v>
      </c>
      <c r="AX131" s="13">
        <v>0.85211948999999998</v>
      </c>
      <c r="AZ131" s="13">
        <v>-2.01475458</v>
      </c>
      <c r="BB131" s="13">
        <v>0.15191348599999999</v>
      </c>
      <c r="BD131" s="13">
        <v>-1.08866397</v>
      </c>
      <c r="BF131" s="13">
        <v>0.95587886</v>
      </c>
      <c r="BH131" s="13">
        <v>-0.29752425999999998</v>
      </c>
      <c r="BJ131" s="13">
        <v>1.08371814</v>
      </c>
      <c r="BL131" s="13">
        <v>-1.8820678236999999</v>
      </c>
      <c r="BN131" s="13">
        <v>-0.82305033999999999</v>
      </c>
      <c r="BP131" s="13">
        <v>-0.35454683399999998</v>
      </c>
      <c r="BR131" s="13">
        <v>-1.1160671</v>
      </c>
      <c r="BT131" s="13">
        <v>0.42932628499999997</v>
      </c>
      <c r="BV131" s="13">
        <v>1.2337918830000001</v>
      </c>
      <c r="BX131" s="13">
        <v>0.421133274</v>
      </c>
      <c r="BZ131" s="13">
        <v>-0.75104884999999999</v>
      </c>
      <c r="CB131" s="13">
        <v>-1.2563540520000001</v>
      </c>
      <c r="CD131" s="13">
        <v>1.9411799599999999</v>
      </c>
      <c r="CF131" s="13">
        <v>-0.2163596622</v>
      </c>
      <c r="CH131" s="13">
        <v>-0.83994245550000002</v>
      </c>
      <c r="CJ131" s="13">
        <v>-0.79233034999999996</v>
      </c>
      <c r="CL131" s="13">
        <v>-1.060926676</v>
      </c>
      <c r="CN131" s="13">
        <v>-1.58760243</v>
      </c>
      <c r="CP131" s="13">
        <v>0.64513580999999998</v>
      </c>
      <c r="CR131" s="13">
        <v>0.83288012</v>
      </c>
      <c r="CT131" s="13">
        <v>0.65632705000000002</v>
      </c>
      <c r="CV131" s="13">
        <v>-0.52548163199999998</v>
      </c>
      <c r="CX131" s="13">
        <v>-0.75834100999999998</v>
      </c>
      <c r="CZ131" s="13">
        <v>-1.00145281</v>
      </c>
      <c r="DB131" s="13">
        <v>-3.0973162900000002</v>
      </c>
      <c r="DD131" s="13">
        <v>-0.84158153000000002</v>
      </c>
      <c r="DF131" s="13">
        <v>-0.183571596</v>
      </c>
      <c r="DH131" s="13">
        <v>2.1153884700000001</v>
      </c>
      <c r="DJ131" s="13">
        <v>-2.028315305</v>
      </c>
      <c r="DL131" s="13">
        <v>0.69540930000000001</v>
      </c>
      <c r="DN131" s="13">
        <v>1.2998800347999999</v>
      </c>
      <c r="DP131" s="13">
        <v>0.77891494999999999</v>
      </c>
      <c r="DR131" s="13">
        <v>-2.1478067850000002</v>
      </c>
      <c r="DT131" s="13">
        <v>-0.88848039000000001</v>
      </c>
      <c r="DV131" s="13">
        <v>-1.14931637</v>
      </c>
      <c r="DX131" s="13">
        <v>-0.72251907000000004</v>
      </c>
      <c r="DZ131" s="13">
        <v>-4.7029600999999997E-2</v>
      </c>
      <c r="EB131" s="13">
        <v>0.1971792</v>
      </c>
      <c r="ED131" s="13">
        <v>-0.64680276000000003</v>
      </c>
      <c r="EF131" s="13">
        <v>-1.8310979789999999</v>
      </c>
      <c r="EH131" s="13">
        <v>-0.10682309</v>
      </c>
      <c r="EJ131" s="13">
        <v>-0.92522738999999998</v>
      </c>
      <c r="EL131" s="13">
        <v>0.14347162999999999</v>
      </c>
      <c r="EN131" s="13">
        <v>1.11057377</v>
      </c>
      <c r="EP131" s="13">
        <v>-0.12154734</v>
      </c>
      <c r="ER131" s="13">
        <v>1.35544321</v>
      </c>
      <c r="ET131" s="13">
        <v>-3.1138324399999999</v>
      </c>
      <c r="EV131" s="13">
        <v>1.34580382</v>
      </c>
      <c r="EX131" s="13">
        <v>0.26826569</v>
      </c>
      <c r="EZ131" s="13">
        <v>-5.43539278E-2</v>
      </c>
      <c r="FB131" s="13">
        <v>0.51627730999999999</v>
      </c>
      <c r="FD131" s="13">
        <v>-0.96724739199999998</v>
      </c>
      <c r="FF131" s="13">
        <v>0.12685724000000001</v>
      </c>
      <c r="FH131" s="13">
        <v>1.9824226110000001</v>
      </c>
      <c r="FJ131" s="13">
        <v>1.2957902429999999</v>
      </c>
      <c r="FL131" s="13">
        <v>1.11615372</v>
      </c>
      <c r="FN131" s="13">
        <v>-1.6459042500000001</v>
      </c>
      <c r="FP131" s="13">
        <v>1.0866760600000001</v>
      </c>
      <c r="FR131" s="13">
        <v>0.75464288000000002</v>
      </c>
      <c r="FT131" s="13">
        <v>0.20278241</v>
      </c>
      <c r="FV131" s="13">
        <v>-0.46036242100000002</v>
      </c>
      <c r="FX131" s="13">
        <v>0.64735109000000002</v>
      </c>
      <c r="FZ131" s="13">
        <v>1.104082E-2</v>
      </c>
      <c r="GB131" s="13">
        <v>0.78412567099999997</v>
      </c>
      <c r="GD131" s="262">
        <v>-0.57098654999999998</v>
      </c>
      <c r="GF131" s="262">
        <v>1.27047062</v>
      </c>
      <c r="GH131" s="262">
        <v>2.1107952700000001</v>
      </c>
      <c r="GJ131" s="262">
        <v>-0.37585569000000002</v>
      </c>
      <c r="GL131" s="262">
        <v>2.3450588739999998</v>
      </c>
      <c r="GN131" s="262">
        <v>-2.3896138100000002</v>
      </c>
      <c r="GP131" s="262">
        <v>0.15847195</v>
      </c>
      <c r="GR131" s="262">
        <v>-0.86004805500000003</v>
      </c>
    </row>
    <row r="132" spans="2:200">
      <c r="B132" s="13">
        <v>-0.21333488</v>
      </c>
      <c r="D132" s="13">
        <v>1.37564292</v>
      </c>
      <c r="F132" s="13">
        <v>-0.43615728999999998</v>
      </c>
      <c r="H132" s="13">
        <v>-0.85372674699999995</v>
      </c>
      <c r="J132" s="13">
        <v>1.3274687279999999</v>
      </c>
      <c r="L132" s="13">
        <v>1.0689634100000001</v>
      </c>
      <c r="N132" s="13">
        <v>3.12044408</v>
      </c>
      <c r="P132" s="13">
        <v>0.69775578999999999</v>
      </c>
      <c r="R132" s="13">
        <v>0.43377599999999999</v>
      </c>
      <c r="T132" s="13">
        <v>1.4231639199999999</v>
      </c>
      <c r="V132" s="13">
        <v>0.34509420000000002</v>
      </c>
      <c r="X132" s="13">
        <v>-0.27652127999999998</v>
      </c>
      <c r="Z132" s="13">
        <v>0.17372290000000001</v>
      </c>
      <c r="AB132" s="13">
        <v>-2.0100828599999998</v>
      </c>
      <c r="AD132" s="13">
        <v>-1.5702512399999999</v>
      </c>
      <c r="AF132" s="13">
        <v>-0.66908082999999996</v>
      </c>
      <c r="AH132" s="13">
        <v>-1.3749280800000001</v>
      </c>
      <c r="AJ132" s="13">
        <v>-0.21765820999999999</v>
      </c>
      <c r="AL132" s="13">
        <v>0.64114885799999999</v>
      </c>
      <c r="AN132" s="13">
        <v>-1.8623883299999999</v>
      </c>
      <c r="AP132" s="13">
        <v>1.08113532</v>
      </c>
      <c r="AR132" s="13">
        <v>1.488398881</v>
      </c>
      <c r="AT132" s="13">
        <v>-1.6950566499999999</v>
      </c>
      <c r="AV132" s="13">
        <v>-2.8559859999999999E-2</v>
      </c>
      <c r="AX132" s="13">
        <v>0.42330319999999999</v>
      </c>
      <c r="AZ132" s="13">
        <v>1.1699499900000001</v>
      </c>
      <c r="BB132" s="13">
        <v>-6.7240471999999996E-2</v>
      </c>
      <c r="BD132" s="13">
        <v>0.61049050000000005</v>
      </c>
      <c r="BF132" s="13">
        <v>-0.87843537000000005</v>
      </c>
      <c r="BH132" s="13">
        <v>0.33435507599999997</v>
      </c>
      <c r="BJ132" s="13">
        <v>-0.17624021000000001</v>
      </c>
      <c r="BL132" s="13">
        <v>0.20643273370000001</v>
      </c>
      <c r="BN132" s="13">
        <v>0.47972215000000001</v>
      </c>
      <c r="BP132" s="13">
        <v>0.71820160899999996</v>
      </c>
      <c r="BR132" s="13">
        <v>-0.32564269000000001</v>
      </c>
      <c r="BT132" s="13">
        <v>4.6557108E-2</v>
      </c>
      <c r="BV132" s="13">
        <v>1.6070646390000001</v>
      </c>
      <c r="BX132" s="13">
        <v>1.272061127</v>
      </c>
      <c r="BZ132" s="13">
        <v>-0.37888580999999999</v>
      </c>
      <c r="CB132" s="13">
        <v>0.12780554129999999</v>
      </c>
      <c r="CD132" s="13">
        <v>0.63343605999999997</v>
      </c>
      <c r="CF132" s="13">
        <v>-0.51886381510000001</v>
      </c>
      <c r="CH132" s="13">
        <v>0.43508198529999997</v>
      </c>
      <c r="CJ132" s="13">
        <v>1.52485311</v>
      </c>
      <c r="CL132" s="13">
        <v>1.1745006149999999</v>
      </c>
      <c r="CN132" s="13">
        <v>-0.35891047999999998</v>
      </c>
      <c r="CP132" s="13">
        <v>0.41431408199999997</v>
      </c>
      <c r="CR132" s="13">
        <v>-0.40353190999999999</v>
      </c>
      <c r="CT132" s="13">
        <v>0.11108571</v>
      </c>
      <c r="CV132" s="13">
        <v>0.47379011199999999</v>
      </c>
      <c r="CX132" s="13">
        <v>1.1658655</v>
      </c>
      <c r="CZ132" s="13">
        <v>0.91807890999999997</v>
      </c>
      <c r="DB132" s="13">
        <v>-1.61559192</v>
      </c>
      <c r="DD132" s="13">
        <v>1.3511456100000001</v>
      </c>
      <c r="DF132" s="13">
        <v>0.26620521800000002</v>
      </c>
      <c r="DH132" s="13">
        <v>0.52241862999999999</v>
      </c>
      <c r="DJ132" s="13">
        <v>1.711414679</v>
      </c>
      <c r="DL132" s="13">
        <v>1.34950803</v>
      </c>
      <c r="DN132" s="13">
        <v>0.85955411159999995</v>
      </c>
      <c r="DP132" s="13">
        <v>0.312162942</v>
      </c>
      <c r="DR132" s="13">
        <v>-1.3857982680000001</v>
      </c>
      <c r="DT132" s="13">
        <v>-0.64583257999999999</v>
      </c>
      <c r="DV132" s="13">
        <v>-0.77844234000000001</v>
      </c>
      <c r="DX132" s="13">
        <v>0.94630318000000002</v>
      </c>
      <c r="DZ132" s="13">
        <v>0.23747960200000001</v>
      </c>
      <c r="EB132" s="13">
        <v>-0.21912704</v>
      </c>
      <c r="ED132" s="13">
        <v>0.62208799000000004</v>
      </c>
      <c r="EF132" s="13">
        <v>-0.248849825</v>
      </c>
      <c r="EH132" s="13">
        <v>7.7133499999999994E-2</v>
      </c>
      <c r="EJ132" s="13">
        <v>0.94224863000000003</v>
      </c>
      <c r="EL132" s="13">
        <v>-0.81459369999999998</v>
      </c>
      <c r="EN132" s="13">
        <v>-0.56492668999999995</v>
      </c>
      <c r="EP132" s="13">
        <v>-0.28857874999999999</v>
      </c>
      <c r="ER132" s="13">
        <v>-0.56649371999999998</v>
      </c>
      <c r="ET132" s="13">
        <v>-0.33575559999999999</v>
      </c>
      <c r="EV132" s="13">
        <v>1.1302969899999999</v>
      </c>
      <c r="EX132" s="13">
        <v>0.23852196000000001</v>
      </c>
      <c r="EZ132" s="13">
        <v>-1.4274703501999999</v>
      </c>
      <c r="FB132" s="13">
        <v>1.4310654300000001</v>
      </c>
      <c r="FD132" s="13">
        <v>-1.7153320569999999</v>
      </c>
      <c r="FF132" s="13">
        <v>1.5100856499999999</v>
      </c>
      <c r="FH132" s="13">
        <v>-0.30156101800000001</v>
      </c>
      <c r="FJ132" s="13">
        <v>0.156121387</v>
      </c>
      <c r="FL132" s="13">
        <v>-1.2146056599999999</v>
      </c>
      <c r="FN132" s="13">
        <v>0.76271405999999997</v>
      </c>
      <c r="FP132" s="13">
        <v>0.33506427999999999</v>
      </c>
      <c r="FR132" s="13">
        <v>0.17360037</v>
      </c>
      <c r="FT132" s="13">
        <v>1.38916836</v>
      </c>
      <c r="FV132" s="13">
        <v>-1.3861125009999999</v>
      </c>
      <c r="FX132" s="13">
        <v>0.48713848999999998</v>
      </c>
      <c r="FZ132" s="13">
        <v>-0.75322966999999996</v>
      </c>
      <c r="GB132" s="13">
        <v>1.0347944330000001</v>
      </c>
      <c r="GD132" s="262">
        <v>1.4191166900000001</v>
      </c>
      <c r="GF132" s="262">
        <v>0.14059265000000001</v>
      </c>
      <c r="GH132" s="262">
        <v>0.35493145999999998</v>
      </c>
      <c r="GJ132" s="262">
        <v>0.36522578</v>
      </c>
      <c r="GL132" s="262">
        <v>0.94978724299999995</v>
      </c>
      <c r="GN132" s="262">
        <v>0.36381032000000002</v>
      </c>
      <c r="GP132" s="262">
        <v>-1.3822021799999999</v>
      </c>
      <c r="GR132" s="262">
        <v>-1.533104638</v>
      </c>
    </row>
    <row r="133" spans="2:200">
      <c r="B133" s="13">
        <v>-0.25592897999999997</v>
      </c>
      <c r="D133" s="13">
        <v>0.93002494999999996</v>
      </c>
      <c r="F133" s="13">
        <v>-0.18529335</v>
      </c>
      <c r="H133" s="13">
        <v>-3.655410136</v>
      </c>
      <c r="J133" s="13">
        <v>-0.15857924100000001</v>
      </c>
      <c r="L133" s="13">
        <v>1.8494618899999999</v>
      </c>
      <c r="N133" s="13">
        <v>2.0534361400000001</v>
      </c>
      <c r="P133" s="13">
        <v>1.2124076800000001</v>
      </c>
      <c r="R133" s="13">
        <v>1.8088198900000001</v>
      </c>
      <c r="T133" s="13">
        <v>1.1066610400000001</v>
      </c>
      <c r="V133" s="13">
        <v>1.84843142</v>
      </c>
      <c r="X133" s="13">
        <v>0.45415148999999999</v>
      </c>
      <c r="Z133" s="13">
        <v>0.92791630000000003</v>
      </c>
      <c r="AB133" s="13">
        <v>-1.2265116300000001</v>
      </c>
      <c r="AD133" s="13">
        <v>-0.75250486999999999</v>
      </c>
      <c r="AF133" s="13">
        <v>1.25097382</v>
      </c>
      <c r="AH133" s="13">
        <v>0.68627642</v>
      </c>
      <c r="AJ133" s="13">
        <v>-1.44201117</v>
      </c>
      <c r="AL133" s="13">
        <v>-2.5107213850000001</v>
      </c>
      <c r="AN133" s="13">
        <v>-0.99863283000000003</v>
      </c>
      <c r="AP133" s="13">
        <v>0.82158642999999998</v>
      </c>
      <c r="AR133" s="13">
        <v>0.68162952300000001</v>
      </c>
      <c r="AT133" s="13">
        <v>-3.3464309999999997E-2</v>
      </c>
      <c r="AV133" s="13">
        <v>-0.73621338000000003</v>
      </c>
      <c r="AX133" s="13">
        <v>0.33912073999999998</v>
      </c>
      <c r="AZ133" s="13">
        <v>-0.49607475000000001</v>
      </c>
      <c r="BB133" s="13">
        <v>-6.9439898999999999E-2</v>
      </c>
      <c r="BD133" s="13">
        <v>-0.15789543</v>
      </c>
      <c r="BF133" s="13">
        <v>0.34531526000000001</v>
      </c>
      <c r="BH133" s="13">
        <v>-0.69723126899999999</v>
      </c>
      <c r="BJ133" s="13">
        <v>-1.6308543900000001</v>
      </c>
      <c r="BL133" s="13">
        <v>0.64024220109999996</v>
      </c>
      <c r="BN133" s="13">
        <v>-0.32559051</v>
      </c>
      <c r="BP133" s="13">
        <v>1.4437249919999999</v>
      </c>
      <c r="BR133" s="13">
        <v>0.70740258</v>
      </c>
      <c r="BT133" s="13">
        <v>0.53399101500000001</v>
      </c>
      <c r="BV133" s="13">
        <v>-1.460853712</v>
      </c>
      <c r="BX133" s="13">
        <v>-0.166560137</v>
      </c>
      <c r="BZ133" s="13">
        <v>0.16020108999999999</v>
      </c>
      <c r="CB133" s="13">
        <v>-1.6015932600000001E-2</v>
      </c>
      <c r="CD133" s="13">
        <v>-8.0529899999999995E-3</v>
      </c>
      <c r="CF133" s="13">
        <v>-1.2927115397</v>
      </c>
      <c r="CH133" s="13">
        <v>-1.0188707991999999</v>
      </c>
      <c r="CJ133" s="13">
        <v>3.4845462700000001</v>
      </c>
      <c r="CL133" s="13">
        <v>0.14086157799999999</v>
      </c>
      <c r="CN133" s="13">
        <v>2.331503E-2</v>
      </c>
      <c r="CP133" s="13">
        <v>-0.26086452500000001</v>
      </c>
      <c r="CR133" s="13">
        <v>1.2611952399999999</v>
      </c>
      <c r="CT133" s="13">
        <v>1.4147464300000001</v>
      </c>
      <c r="CV133" s="13">
        <v>-1.053502135</v>
      </c>
      <c r="CX133" s="13">
        <v>0.35379870000000002</v>
      </c>
      <c r="CZ133" s="13">
        <v>-1.2768718999999999</v>
      </c>
      <c r="DB133" s="13">
        <v>1.33116221</v>
      </c>
      <c r="DD133" s="13">
        <v>1.6874623399999999</v>
      </c>
      <c r="DF133" s="13">
        <v>0.66731295400000001</v>
      </c>
      <c r="DH133" s="13">
        <v>0.61946793</v>
      </c>
      <c r="DJ133" s="13">
        <v>-0.45893833000000001</v>
      </c>
      <c r="DL133" s="13">
        <v>-0.55318445000000005</v>
      </c>
      <c r="DN133" s="13">
        <v>-1.3484121991</v>
      </c>
      <c r="DP133" s="13">
        <v>-1.191640174</v>
      </c>
      <c r="DR133" s="13">
        <v>-9.0499389E-2</v>
      </c>
      <c r="DT133" s="13">
        <v>0.83157988000000005</v>
      </c>
      <c r="DV133" s="13">
        <v>-3.6688640000000002E-2</v>
      </c>
      <c r="DX133" s="13">
        <v>-0.21583701999999999</v>
      </c>
      <c r="DZ133" s="13">
        <v>-3.2533122049999998</v>
      </c>
      <c r="EB133" s="13">
        <v>0.58804656</v>
      </c>
      <c r="ED133" s="13">
        <v>0.83171881999999997</v>
      </c>
      <c r="EF133" s="13">
        <v>0.49936069500000002</v>
      </c>
      <c r="EH133" s="13">
        <v>0.78475075999999999</v>
      </c>
      <c r="EJ133" s="13">
        <v>-3.20475E-2</v>
      </c>
      <c r="EL133" s="13">
        <v>-1.6432504400000001</v>
      </c>
      <c r="EN133" s="13">
        <v>1.9501284699999999</v>
      </c>
      <c r="EP133" s="13">
        <v>-0.19557638999999999</v>
      </c>
      <c r="ER133" s="13">
        <v>-0.66464869000000004</v>
      </c>
      <c r="ET133" s="13">
        <v>-0.15051708</v>
      </c>
      <c r="EV133" s="13">
        <v>0.92451713999999996</v>
      </c>
      <c r="EX133" s="13">
        <v>0.24393479000000001</v>
      </c>
      <c r="EZ133" s="13">
        <v>-1.6909532810000001</v>
      </c>
      <c r="FB133" s="13">
        <v>-0.38737147999999999</v>
      </c>
      <c r="FD133" s="13">
        <v>-0.63888626100000001</v>
      </c>
      <c r="FF133" s="13">
        <v>0.97788596000000005</v>
      </c>
      <c r="FH133" s="13">
        <v>0.76642083999999999</v>
      </c>
      <c r="FJ133" s="13">
        <v>-3.1871567000000003E-2</v>
      </c>
      <c r="FL133" s="13">
        <v>0.36078230999999999</v>
      </c>
      <c r="FN133" s="13">
        <v>-2.98221443</v>
      </c>
      <c r="FP133" s="13">
        <v>-1.2822079399999999</v>
      </c>
      <c r="FR133" s="13">
        <v>-1.6476250299999999</v>
      </c>
      <c r="FT133" s="13">
        <v>-0.87267547000000001</v>
      </c>
      <c r="FV133" s="13">
        <v>-1.3679898749999999</v>
      </c>
      <c r="FX133" s="13">
        <v>-0.29101721000000003</v>
      </c>
      <c r="FZ133" s="13">
        <v>-0.61484247000000003</v>
      </c>
      <c r="GB133" s="13">
        <v>-0.41182363500000002</v>
      </c>
      <c r="GD133" s="262">
        <v>-0.14681082000000001</v>
      </c>
      <c r="GF133" s="262">
        <v>0.69987085000000004</v>
      </c>
      <c r="GH133" s="262">
        <v>-0.46490463999999998</v>
      </c>
      <c r="GJ133" s="262">
        <v>1.0116858200000001</v>
      </c>
      <c r="GL133" s="262">
        <v>-1.1493742870000001</v>
      </c>
      <c r="GN133" s="262">
        <v>-0.84892579000000001</v>
      </c>
      <c r="GP133" s="262">
        <v>1.9589024799999999</v>
      </c>
      <c r="GR133" s="262">
        <v>1.342750618</v>
      </c>
    </row>
    <row r="134" spans="2:200">
      <c r="B134" s="13">
        <v>1.20958718</v>
      </c>
      <c r="D134" s="13">
        <v>0.45748878999999998</v>
      </c>
      <c r="F134" s="13">
        <v>0.9299347</v>
      </c>
      <c r="H134" s="13">
        <v>-6.6924955999999994E-2</v>
      </c>
      <c r="J134" s="13">
        <v>-0.33518080500000003</v>
      </c>
      <c r="L134" s="13">
        <v>1.81326454</v>
      </c>
      <c r="N134" s="13">
        <v>-0.82029947000000003</v>
      </c>
      <c r="P134" s="13">
        <v>0.47883205000000001</v>
      </c>
      <c r="R134" s="13">
        <v>2.0927535900000001</v>
      </c>
      <c r="T134" s="13">
        <v>0.14547586000000001</v>
      </c>
      <c r="V134" s="13">
        <v>0.49353114999999997</v>
      </c>
      <c r="X134" s="13">
        <v>1.2071523099999999</v>
      </c>
      <c r="Z134" s="13">
        <v>-0.32974589999999998</v>
      </c>
      <c r="AB134" s="13">
        <v>-0.57925837000000002</v>
      </c>
      <c r="AD134" s="13">
        <v>-0.99416044999999997</v>
      </c>
      <c r="AF134" s="13">
        <v>1.8853063400000001</v>
      </c>
      <c r="AH134" s="13">
        <v>0.30016522000000001</v>
      </c>
      <c r="AJ134" s="13">
        <v>-0.69818108999999995</v>
      </c>
      <c r="AL134" s="13">
        <v>-1.491551321</v>
      </c>
      <c r="AN134" s="13">
        <v>0.54111562000000002</v>
      </c>
      <c r="AP134" s="13">
        <v>0.66028635999999996</v>
      </c>
      <c r="AR134" s="13">
        <v>-0.76463410099999995</v>
      </c>
      <c r="AT134" s="13">
        <v>0.12054384999999999</v>
      </c>
      <c r="AV134" s="13">
        <v>7.6044239999999999E-2</v>
      </c>
      <c r="AX134" s="13">
        <v>0.14463282</v>
      </c>
      <c r="AZ134" s="13">
        <v>0.94205797999999996</v>
      </c>
      <c r="BB134" s="13">
        <v>-0.49027912600000001</v>
      </c>
      <c r="BD134" s="13">
        <v>-0.30833445999999998</v>
      </c>
      <c r="BF134" s="13">
        <v>1.0792980000000001</v>
      </c>
      <c r="BH134" s="13">
        <v>-0.97979597399999996</v>
      </c>
      <c r="BJ134" s="13">
        <v>-0.43779959000000002</v>
      </c>
      <c r="BL134" s="13">
        <v>2.6134406829999999</v>
      </c>
      <c r="BN134" s="13">
        <v>0.30810853999999999</v>
      </c>
      <c r="BP134" s="13">
        <v>1.450014242</v>
      </c>
      <c r="BR134" s="13">
        <v>1.54939034</v>
      </c>
      <c r="BT134" s="13">
        <v>1.0170259100000001</v>
      </c>
      <c r="BV134" s="13">
        <v>-0.204310358</v>
      </c>
      <c r="BX134" s="13">
        <v>0.34397637599999997</v>
      </c>
      <c r="BZ134" s="13">
        <v>-0.87624261999999997</v>
      </c>
      <c r="CB134" s="13">
        <v>-1.4619290445999999</v>
      </c>
      <c r="CD134" s="13">
        <v>-0.27832751999999999</v>
      </c>
      <c r="CF134" s="13">
        <v>-7.2062159400000006E-2</v>
      </c>
      <c r="CH134" s="13">
        <v>-0.21135128040000001</v>
      </c>
      <c r="CJ134" s="13">
        <v>-0.80624562</v>
      </c>
      <c r="CL134" s="13">
        <v>-1.1314036670000001</v>
      </c>
      <c r="CN134" s="13">
        <v>1.02208761</v>
      </c>
      <c r="CP134" s="13">
        <v>1.5314780079999999</v>
      </c>
      <c r="CR134" s="13">
        <v>-8.2842449999999998E-2</v>
      </c>
      <c r="CT134" s="13">
        <v>0.77429039</v>
      </c>
      <c r="CV134" s="13">
        <v>-1.135477361</v>
      </c>
      <c r="CX134" s="13">
        <v>0.72172331000000001</v>
      </c>
      <c r="CZ134" s="13">
        <v>1.4882060699999999</v>
      </c>
      <c r="DB134" s="13">
        <v>0.15279733000000001</v>
      </c>
      <c r="DD134" s="13">
        <v>-1.45711656</v>
      </c>
      <c r="DF134" s="13">
        <v>-0.65796838300000005</v>
      </c>
      <c r="DH134" s="13">
        <v>1.78956764</v>
      </c>
      <c r="DJ134" s="13">
        <v>1.6409156000000001E-2</v>
      </c>
      <c r="DL134" s="13">
        <v>-1.3121642899999999</v>
      </c>
      <c r="DN134" s="13">
        <v>2.1846705119999998</v>
      </c>
      <c r="DP134" s="13">
        <v>0.42536698099999998</v>
      </c>
      <c r="DR134" s="13">
        <v>-0.47155364799999999</v>
      </c>
      <c r="DT134" s="13">
        <v>1.0404190900000001</v>
      </c>
      <c r="DV134" s="13">
        <v>0.55995048000000003</v>
      </c>
      <c r="DX134" s="13">
        <v>1.0122568999999999</v>
      </c>
      <c r="DZ134" s="13">
        <v>1.084067643</v>
      </c>
      <c r="EB134" s="13">
        <v>-7.5405369999999999E-2</v>
      </c>
      <c r="ED134" s="13">
        <v>-2.40097418</v>
      </c>
      <c r="EF134" s="13">
        <v>1.24741116</v>
      </c>
      <c r="EH134" s="13">
        <v>0.81512129</v>
      </c>
      <c r="EJ134" s="13">
        <v>0.23764439000000001</v>
      </c>
      <c r="EL134" s="13">
        <v>-0.18665461999999999</v>
      </c>
      <c r="EN134" s="13">
        <v>-1.1394643900000001</v>
      </c>
      <c r="EP134" s="13">
        <v>1.2459582899999999</v>
      </c>
      <c r="ER134" s="13">
        <v>-1.8619495800000001</v>
      </c>
      <c r="ET134" s="13">
        <v>-0.21689058999999999</v>
      </c>
      <c r="EV134" s="13">
        <v>-2.2554466099999999</v>
      </c>
      <c r="EX134" s="13">
        <v>1.42622391</v>
      </c>
      <c r="EZ134" s="13">
        <v>1.4401895161</v>
      </c>
      <c r="FB134" s="13">
        <v>0.67450790000000005</v>
      </c>
      <c r="FD134" s="13">
        <v>-0.158304849</v>
      </c>
      <c r="FF134" s="13">
        <v>-1.6959362899999999</v>
      </c>
      <c r="FH134" s="13">
        <v>0.62062337000000001</v>
      </c>
      <c r="FJ134" s="13">
        <v>1.4085675639999999</v>
      </c>
      <c r="FL134" s="13">
        <v>1.78561288</v>
      </c>
      <c r="FN134" s="13">
        <v>-0.71771821000000002</v>
      </c>
      <c r="FP134" s="13">
        <v>1.7401097800000001</v>
      </c>
      <c r="FR134" s="13">
        <v>0.27890765000000001</v>
      </c>
      <c r="FT134" s="13">
        <v>-1.9305223199999999</v>
      </c>
      <c r="FV134" s="13">
        <v>-0.371938661</v>
      </c>
      <c r="FX134" s="13">
        <v>1.37977181</v>
      </c>
      <c r="FZ134" s="13">
        <v>0.36843578999999999</v>
      </c>
      <c r="GB134" s="13">
        <v>0.46491589300000002</v>
      </c>
      <c r="GD134" s="262">
        <v>1.3521620700000001</v>
      </c>
      <c r="GF134" s="262">
        <v>2.1110123600000001</v>
      </c>
      <c r="GH134" s="262">
        <v>0.70919184999999996</v>
      </c>
      <c r="GJ134" s="262">
        <v>-1.6146826599999999</v>
      </c>
      <c r="GL134" s="262">
        <v>-0.78526099299999996</v>
      </c>
      <c r="GN134" s="262">
        <v>-0.61758373</v>
      </c>
      <c r="GP134" s="262">
        <v>-2.4175783000000002</v>
      </c>
      <c r="GR134" s="262">
        <v>-0.84843846099999998</v>
      </c>
    </row>
    <row r="135" spans="2:200">
      <c r="B135" s="13">
        <v>0.41884362000000003</v>
      </c>
      <c r="D135" s="13">
        <v>0.40769977000000002</v>
      </c>
      <c r="F135" s="13">
        <v>1.0719541400000001</v>
      </c>
      <c r="H135" s="13">
        <v>-0.44561632699999998</v>
      </c>
      <c r="J135" s="13">
        <v>-1.5804654229999999</v>
      </c>
      <c r="L135" s="13">
        <v>-1.01746644</v>
      </c>
      <c r="N135" s="13">
        <v>-1.49699899</v>
      </c>
      <c r="P135" s="13">
        <v>-2.8626196099999999</v>
      </c>
      <c r="R135" s="13">
        <v>1.7208563800000001</v>
      </c>
      <c r="T135" s="13">
        <v>1.57570119</v>
      </c>
      <c r="V135" s="13">
        <v>0.65965267000000005</v>
      </c>
      <c r="X135" s="13">
        <v>-1.1266743299999999</v>
      </c>
      <c r="Z135" s="13">
        <v>-1.9210417</v>
      </c>
      <c r="AB135" s="13">
        <v>-0.60664114000000002</v>
      </c>
      <c r="AD135" s="13">
        <v>-0.32728362</v>
      </c>
      <c r="AF135" s="13">
        <v>0.99121386</v>
      </c>
      <c r="AH135" s="13">
        <v>-0.84868893999999995</v>
      </c>
      <c r="AJ135" s="13">
        <v>1.0141072600000001</v>
      </c>
      <c r="AL135" s="13">
        <v>2.9112980000000001E-3</v>
      </c>
      <c r="AN135" s="13">
        <v>1.8098458399999999</v>
      </c>
      <c r="AP135" s="13">
        <v>2.3175714599999999</v>
      </c>
      <c r="AR135" s="13">
        <v>-1.2781976749999999</v>
      </c>
      <c r="AT135" s="13">
        <v>-0.37181483999999998</v>
      </c>
      <c r="AV135" s="13">
        <v>0.94761777999999997</v>
      </c>
      <c r="AX135" s="13">
        <v>0.27466308</v>
      </c>
      <c r="AZ135" s="13">
        <v>0.73658712999999998</v>
      </c>
      <c r="BB135" s="13">
        <v>0.53733856899999999</v>
      </c>
      <c r="BD135" s="13">
        <v>-0.57862020000000003</v>
      </c>
      <c r="BF135" s="13">
        <v>-1.1177257700000001</v>
      </c>
      <c r="BH135" s="13">
        <v>-0.43769554300000002</v>
      </c>
      <c r="BJ135" s="13">
        <v>2.5394944100000001</v>
      </c>
      <c r="BL135" s="13">
        <v>-0.5007850224</v>
      </c>
      <c r="BN135" s="13">
        <v>0.39507270999999999</v>
      </c>
      <c r="BP135" s="13">
        <v>-0.92954231499999995</v>
      </c>
      <c r="BR135" s="13">
        <v>-0.47146849000000002</v>
      </c>
      <c r="BT135" s="13">
        <v>1.2021771939999999</v>
      </c>
      <c r="BV135" s="13">
        <v>0.82110365500000004</v>
      </c>
      <c r="BX135" s="13">
        <v>-1.5083386139999999</v>
      </c>
      <c r="BZ135" s="13">
        <v>0.84762258000000001</v>
      </c>
      <c r="CB135" s="13">
        <v>0.21752494359999999</v>
      </c>
      <c r="CD135" s="13">
        <v>1.94406363</v>
      </c>
      <c r="CF135" s="13">
        <v>1.0590544961999999</v>
      </c>
      <c r="CH135" s="13">
        <v>1.2706827922999999</v>
      </c>
      <c r="CJ135" s="13">
        <v>1.7945234800000001</v>
      </c>
      <c r="CL135" s="13">
        <v>-0.16483419299999999</v>
      </c>
      <c r="CN135" s="13">
        <v>0.52168188000000004</v>
      </c>
      <c r="CP135" s="13">
        <v>0.166910856</v>
      </c>
      <c r="CR135" s="13">
        <v>-0.96570544999999997</v>
      </c>
      <c r="CT135" s="13">
        <v>0.11416489</v>
      </c>
      <c r="CV135" s="13">
        <v>-5.0545092999999999E-2</v>
      </c>
      <c r="CX135" s="13">
        <v>-1.24439009</v>
      </c>
      <c r="CZ135" s="13">
        <v>1.3452969100000001</v>
      </c>
      <c r="DB135" s="13">
        <v>-3.5178562499999999</v>
      </c>
      <c r="DD135" s="13">
        <v>-0.36780961000000001</v>
      </c>
      <c r="DF135" s="13">
        <v>1.4957314399999999</v>
      </c>
      <c r="DH135" s="13">
        <v>0.7577081</v>
      </c>
      <c r="DJ135" s="13">
        <v>0.819612813</v>
      </c>
      <c r="DL135" s="13">
        <v>0.90555145000000004</v>
      </c>
      <c r="DN135" s="13">
        <v>-1.9926520499999999E-2</v>
      </c>
      <c r="DP135" s="13">
        <v>-1.3527036370000001</v>
      </c>
      <c r="DR135" s="13">
        <v>0.32970983399999998</v>
      </c>
      <c r="DT135" s="13">
        <v>0.22778829</v>
      </c>
      <c r="DV135" s="13">
        <v>1.5758827799999999</v>
      </c>
      <c r="DX135" s="13">
        <v>-0.35715257</v>
      </c>
      <c r="DZ135" s="13">
        <v>0.97668951100000001</v>
      </c>
      <c r="EB135" s="13">
        <v>0.97258767999999995</v>
      </c>
      <c r="ED135" s="13">
        <v>-0.74337348000000003</v>
      </c>
      <c r="EF135" s="13">
        <v>-0.22766560399999999</v>
      </c>
      <c r="EH135" s="13">
        <v>-0.3995436</v>
      </c>
      <c r="EJ135" s="13">
        <v>9.8733890000000005E-2</v>
      </c>
      <c r="EL135" s="13">
        <v>-0.95041277999999996</v>
      </c>
      <c r="EN135" s="13">
        <v>-2.04759095</v>
      </c>
      <c r="EP135" s="13">
        <v>-0.51680022999999997</v>
      </c>
      <c r="ER135" s="13">
        <v>-0.71694574</v>
      </c>
      <c r="ET135" s="13">
        <v>-1.0476507399999999</v>
      </c>
      <c r="EV135" s="13">
        <v>-0.31532048000000001</v>
      </c>
      <c r="EX135" s="13">
        <v>1.5468382000000001</v>
      </c>
      <c r="EZ135" s="13">
        <v>0.72033335740000004</v>
      </c>
      <c r="FB135" s="13">
        <v>0.47420780000000001</v>
      </c>
      <c r="FD135" s="13">
        <v>0.270394154</v>
      </c>
      <c r="FF135" s="13">
        <v>-0.23678505</v>
      </c>
      <c r="FH135" s="13">
        <v>1.1733484000000001E-2</v>
      </c>
      <c r="FJ135" s="13">
        <v>1.227989555</v>
      </c>
      <c r="FL135" s="13">
        <v>-0.25610574000000003</v>
      </c>
      <c r="FN135" s="13">
        <v>-0.24757422000000001</v>
      </c>
      <c r="FP135" s="13">
        <v>0.79016242999999997</v>
      </c>
      <c r="FR135" s="13">
        <v>-0.66539972999999997</v>
      </c>
      <c r="FT135" s="13">
        <v>-8.5882609999999998E-2</v>
      </c>
      <c r="FV135" s="13">
        <v>-1.2026089289999999</v>
      </c>
      <c r="FX135" s="13">
        <v>1.0649708499999999</v>
      </c>
      <c r="FZ135" s="13">
        <v>-1.7210082</v>
      </c>
      <c r="GB135" s="13">
        <v>-1.3247942189999999</v>
      </c>
      <c r="GD135" s="262">
        <v>0.44988432</v>
      </c>
      <c r="GF135" s="262">
        <v>1.6117826099999999</v>
      </c>
      <c r="GH135" s="262">
        <v>-0.89180667000000002</v>
      </c>
      <c r="GJ135" s="262">
        <v>1.7155878899999999</v>
      </c>
      <c r="GL135" s="262">
        <v>0.125315696</v>
      </c>
      <c r="GN135" s="262">
        <v>-3.1633458499999998</v>
      </c>
      <c r="GP135" s="262">
        <v>-0.86642907999999996</v>
      </c>
      <c r="GR135" s="262">
        <v>-0.56603460999999999</v>
      </c>
    </row>
    <row r="136" spans="2:200">
      <c r="B136" s="13">
        <v>-0.85171916999999997</v>
      </c>
      <c r="D136" s="13">
        <v>0.93568883000000003</v>
      </c>
      <c r="F136" s="13">
        <v>-0.28657373000000003</v>
      </c>
      <c r="H136" s="13">
        <v>-0.58141362799999996</v>
      </c>
      <c r="J136" s="13">
        <v>0.12881904799999999</v>
      </c>
      <c r="L136" s="13">
        <v>0.61001844000000005</v>
      </c>
      <c r="N136" s="13">
        <v>-1.4036499899999999</v>
      </c>
      <c r="P136" s="13">
        <v>0.49635704000000003</v>
      </c>
      <c r="R136" s="13">
        <v>2.57487406</v>
      </c>
      <c r="T136" s="13">
        <v>-0.40614090000000003</v>
      </c>
      <c r="V136" s="13">
        <v>-0.12459599</v>
      </c>
      <c r="X136" s="13">
        <v>-1.0169399299999999</v>
      </c>
      <c r="Z136" s="13">
        <v>1.9788916000000001</v>
      </c>
      <c r="AB136" s="13">
        <v>-0.51210913999999996</v>
      </c>
      <c r="AD136" s="13">
        <v>1.7920777999999999</v>
      </c>
      <c r="AF136" s="13">
        <v>-0.37500422</v>
      </c>
      <c r="AH136" s="13">
        <v>-1.5647220799999999</v>
      </c>
      <c r="AJ136" s="13">
        <v>0.20640059999999999</v>
      </c>
      <c r="AL136" s="13">
        <v>1.27680945</v>
      </c>
      <c r="AN136" s="13">
        <v>-0.94919271999999999</v>
      </c>
      <c r="AP136" s="13">
        <v>1.1739562699999999</v>
      </c>
      <c r="AR136" s="13">
        <v>0.68531345200000005</v>
      </c>
      <c r="AT136" s="13">
        <v>-0.14945907</v>
      </c>
      <c r="AV136" s="13">
        <v>-2.0624791299999998</v>
      </c>
      <c r="AX136" s="13">
        <v>0.63204185000000002</v>
      </c>
      <c r="AZ136" s="13">
        <v>-2.2621655999999999</v>
      </c>
      <c r="BB136" s="13">
        <v>-1.0605229549999999</v>
      </c>
      <c r="BD136" s="13">
        <v>0.51448313999999995</v>
      </c>
      <c r="BF136" s="13">
        <v>0.39048424999999998</v>
      </c>
      <c r="BH136" s="13">
        <v>-1.543977956</v>
      </c>
      <c r="BJ136" s="13">
        <v>-0.58462393000000001</v>
      </c>
      <c r="BL136" s="13">
        <v>0.32601522379999998</v>
      </c>
      <c r="BN136" s="13">
        <v>-0.34342816999999998</v>
      </c>
      <c r="BP136" s="13">
        <v>-0.37245953900000001</v>
      </c>
      <c r="BR136" s="13">
        <v>0.90448947999999996</v>
      </c>
      <c r="BT136" s="13">
        <v>-2.585503616</v>
      </c>
      <c r="BV136" s="13">
        <v>-2.0242096369999998</v>
      </c>
      <c r="BX136" s="13">
        <v>0.74528525999999995</v>
      </c>
      <c r="BZ136" s="13">
        <v>-1.22254821</v>
      </c>
      <c r="CB136" s="13">
        <v>0.45331221150000001</v>
      </c>
      <c r="CD136" s="13">
        <v>-0.24043835</v>
      </c>
      <c r="CF136" s="13">
        <v>-2.5733188185999998</v>
      </c>
      <c r="CH136" s="13">
        <v>0.55833102769999998</v>
      </c>
      <c r="CJ136" s="13">
        <v>-0.71379068999999995</v>
      </c>
      <c r="CL136" s="13">
        <v>0.91389840200000005</v>
      </c>
      <c r="CN136" s="13">
        <v>0.56447776000000005</v>
      </c>
      <c r="CP136" s="13">
        <v>0.690429395</v>
      </c>
      <c r="CR136" s="13">
        <v>0.57055805999999998</v>
      </c>
      <c r="CT136" s="13">
        <v>-0.36869036999999999</v>
      </c>
      <c r="CV136" s="13">
        <v>-1.3664908469999999</v>
      </c>
      <c r="CX136" s="13">
        <v>-3.5354184200000001</v>
      </c>
      <c r="CZ136" s="13">
        <v>-1.8012748599999999</v>
      </c>
      <c r="DB136" s="13">
        <v>0.11817776000000001</v>
      </c>
      <c r="DD136" s="13">
        <v>0.18907604</v>
      </c>
      <c r="DF136" s="13">
        <v>1.008601308</v>
      </c>
      <c r="DH136" s="13">
        <v>-0.42682837000000001</v>
      </c>
      <c r="DJ136" s="13">
        <v>-1.2764200960000001</v>
      </c>
      <c r="DL136" s="13">
        <v>-0.14796196</v>
      </c>
      <c r="DN136" s="13">
        <v>1.4270379069000001</v>
      </c>
      <c r="DP136" s="13">
        <v>0.95286092099999997</v>
      </c>
      <c r="DR136" s="13">
        <v>0.13925711800000001</v>
      </c>
      <c r="DT136" s="13">
        <v>-0.84235976999999995</v>
      </c>
      <c r="DV136" s="13">
        <v>1.95387176</v>
      </c>
      <c r="DX136" s="13">
        <v>1.4647361299999999</v>
      </c>
      <c r="DZ136" s="13">
        <v>-1.0317480699999999</v>
      </c>
      <c r="EB136" s="13">
        <v>-0.22772999999999999</v>
      </c>
      <c r="ED136" s="13">
        <v>0.18034061000000001</v>
      </c>
      <c r="EF136" s="13">
        <v>-0.81547833700000005</v>
      </c>
      <c r="EH136" s="13">
        <v>-1.41207204</v>
      </c>
      <c r="EJ136" s="13">
        <v>0.56066395000000002</v>
      </c>
      <c r="EL136" s="13">
        <v>-1.7340989899999999</v>
      </c>
      <c r="EN136" s="13">
        <v>1.16361454</v>
      </c>
      <c r="EP136" s="13">
        <v>1.0239145199999999</v>
      </c>
      <c r="ER136" s="13">
        <v>1.6990076199999999</v>
      </c>
      <c r="ET136" s="13">
        <v>-0.73135106999999999</v>
      </c>
      <c r="EV136" s="13">
        <v>-0.65438057000000005</v>
      </c>
      <c r="EX136" s="13">
        <v>-0.23024027999999999</v>
      </c>
      <c r="EZ136" s="13">
        <v>1.3582170281999999</v>
      </c>
      <c r="FB136" s="13">
        <v>-2.0727263200000001</v>
      </c>
      <c r="FD136" s="13">
        <v>-0.40926386300000001</v>
      </c>
      <c r="FF136" s="13">
        <v>-0.30205899000000003</v>
      </c>
      <c r="FH136" s="13">
        <v>1.108873274</v>
      </c>
      <c r="FJ136" s="13">
        <v>0.117315378</v>
      </c>
      <c r="FL136" s="13">
        <v>-0.71806426999999995</v>
      </c>
      <c r="FN136" s="13">
        <v>-0.15426528</v>
      </c>
      <c r="FP136" s="13">
        <v>1.0543527500000001</v>
      </c>
      <c r="FR136" s="13">
        <v>1.3095472800000001</v>
      </c>
      <c r="FT136" s="13">
        <v>-0.22857213000000001</v>
      </c>
      <c r="FV136" s="13">
        <v>-1.7214060200000001</v>
      </c>
      <c r="FX136" s="13">
        <v>-1.03310583</v>
      </c>
      <c r="FZ136" s="13">
        <v>1.7487535299999999</v>
      </c>
      <c r="GB136" s="13">
        <v>-0.71407135899999996</v>
      </c>
      <c r="GD136" s="262">
        <v>0.95650181000000001</v>
      </c>
      <c r="GF136" s="262">
        <v>0.35090458000000002</v>
      </c>
      <c r="GH136" s="262">
        <v>-2.30962552</v>
      </c>
      <c r="GJ136" s="262">
        <v>-1.7488227700000001</v>
      </c>
      <c r="GL136" s="262">
        <v>-0.51692483300000003</v>
      </c>
      <c r="GN136" s="262">
        <v>-1.1329522999999999</v>
      </c>
      <c r="GP136" s="262">
        <v>1.08023125</v>
      </c>
      <c r="GR136" s="262">
        <v>-1.501142022</v>
      </c>
    </row>
    <row r="137" spans="2:200">
      <c r="B137" s="13">
        <v>1.1573754000000001</v>
      </c>
      <c r="D137" s="13">
        <v>0.32473201000000002</v>
      </c>
      <c r="F137" s="13">
        <v>0.85830965000000004</v>
      </c>
      <c r="H137" s="13">
        <v>0.228394398</v>
      </c>
      <c r="J137" s="13">
        <v>0.153265294</v>
      </c>
      <c r="L137" s="13">
        <v>-0.59759945999999997</v>
      </c>
      <c r="N137" s="13">
        <v>-0.49168013999999999</v>
      </c>
      <c r="P137" s="13">
        <v>1.890182E-2</v>
      </c>
      <c r="R137" s="13">
        <v>0.36039887999999998</v>
      </c>
      <c r="T137" s="13">
        <v>2.1640699799999998</v>
      </c>
      <c r="V137" s="13">
        <v>0.34599655000000001</v>
      </c>
      <c r="X137" s="13">
        <v>-0.89768517999999997</v>
      </c>
      <c r="Z137" s="13">
        <v>-0.44384380000000001</v>
      </c>
      <c r="AB137" s="13">
        <v>-0.65313588</v>
      </c>
      <c r="AD137" s="13">
        <v>-0.99164240000000003</v>
      </c>
      <c r="AF137" s="13">
        <v>1.1331489299999999</v>
      </c>
      <c r="AH137" s="13">
        <v>0.68871581000000004</v>
      </c>
      <c r="AJ137" s="13">
        <v>0.44022534000000002</v>
      </c>
      <c r="AL137" s="13">
        <v>-1.0965018449999999</v>
      </c>
      <c r="AN137" s="13">
        <v>-0.79222241999999998</v>
      </c>
      <c r="AP137" s="13">
        <v>0.42141053000000001</v>
      </c>
      <c r="AR137" s="13">
        <v>-0.62594609400000001</v>
      </c>
      <c r="AT137" s="13">
        <v>1.6036962699999999</v>
      </c>
      <c r="AV137" s="13">
        <v>0.27323618</v>
      </c>
      <c r="AX137" s="13">
        <v>0.56461360999999999</v>
      </c>
      <c r="AZ137" s="13">
        <v>-0.64632107999999999</v>
      </c>
      <c r="BB137" s="13">
        <v>1.0252350480000001</v>
      </c>
      <c r="BD137" s="13">
        <v>-0.17707713</v>
      </c>
      <c r="BF137" s="13">
        <v>1.30757086</v>
      </c>
      <c r="BH137" s="13">
        <v>2.4996706139999998</v>
      </c>
      <c r="BJ137" s="13">
        <v>-1.53485084</v>
      </c>
      <c r="BL137" s="13">
        <v>-0.1971396769</v>
      </c>
      <c r="BN137" s="13">
        <v>2.0252737299999999</v>
      </c>
      <c r="BP137" s="13">
        <v>-1.532877354</v>
      </c>
      <c r="BR137" s="13">
        <v>0.94577847000000004</v>
      </c>
      <c r="BT137" s="13">
        <v>1.6989511770000001</v>
      </c>
      <c r="BV137" s="13">
        <v>4.1997021000000002E-2</v>
      </c>
      <c r="BX137" s="13">
        <v>0.53750135899999996</v>
      </c>
      <c r="BZ137" s="13">
        <v>0.17263528</v>
      </c>
      <c r="CB137" s="13">
        <v>1.0767801318000001</v>
      </c>
      <c r="CD137" s="13">
        <v>0.90151853000000004</v>
      </c>
      <c r="CF137" s="13">
        <v>-0.39160783760000001</v>
      </c>
      <c r="CH137" s="13">
        <v>-0.84137912390000003</v>
      </c>
      <c r="CJ137" s="13">
        <v>-0.81142968999999998</v>
      </c>
      <c r="CL137" s="13">
        <v>3.1091522810000001</v>
      </c>
      <c r="CN137" s="13">
        <v>1.39488532</v>
      </c>
      <c r="CP137" s="13">
        <v>1.042295349</v>
      </c>
      <c r="CR137" s="13">
        <v>0.63991693000000005</v>
      </c>
      <c r="CT137" s="13">
        <v>0.19745383999999999</v>
      </c>
      <c r="CV137" s="13">
        <v>0.81396166999999997</v>
      </c>
      <c r="CX137" s="13">
        <v>-0.38273931</v>
      </c>
      <c r="CZ137" s="13">
        <v>-0.26397035000000002</v>
      </c>
      <c r="DB137" s="13">
        <v>-1.3887289300000001</v>
      </c>
      <c r="DD137" s="13">
        <v>0.32864470000000001</v>
      </c>
      <c r="DF137" s="13">
        <v>1.611940269</v>
      </c>
      <c r="DH137" s="13">
        <v>0.91305338000000003</v>
      </c>
      <c r="DJ137" s="13">
        <v>1.3251380269999999</v>
      </c>
      <c r="DL137" s="13">
        <v>1.17084991</v>
      </c>
      <c r="DN137" s="13">
        <v>-0.32926661169999999</v>
      </c>
      <c r="DP137" s="13">
        <v>2.5144043680000001</v>
      </c>
      <c r="DR137" s="13">
        <v>0.33795979500000001</v>
      </c>
      <c r="DT137" s="13">
        <v>-4.5295229999999999E-2</v>
      </c>
      <c r="DV137" s="13">
        <v>-0.36496545000000002</v>
      </c>
      <c r="DX137" s="13">
        <v>1.3807551300000001</v>
      </c>
      <c r="DZ137" s="13">
        <v>-0.69876574800000002</v>
      </c>
      <c r="EB137" s="13">
        <v>0.57417028999999997</v>
      </c>
      <c r="ED137" s="13">
        <v>0.85156290000000001</v>
      </c>
      <c r="EF137" s="13">
        <v>1.129536278</v>
      </c>
      <c r="EH137" s="13">
        <v>1.8471959499999999</v>
      </c>
      <c r="EJ137" s="13">
        <v>1.93821284</v>
      </c>
      <c r="EL137" s="13">
        <v>-2.6110985000000002</v>
      </c>
      <c r="EN137" s="13">
        <v>0.49658045000000001</v>
      </c>
      <c r="EP137" s="13">
        <v>0.80998285999999997</v>
      </c>
      <c r="ER137" s="13">
        <v>0.31972811000000001</v>
      </c>
      <c r="ET137" s="13">
        <v>2.03780144</v>
      </c>
      <c r="EV137" s="13">
        <v>-1.0332864500000001</v>
      </c>
      <c r="EX137" s="13">
        <v>0.55860074999999998</v>
      </c>
      <c r="EZ137" s="13">
        <v>-1.2780111755000001</v>
      </c>
      <c r="FB137" s="13">
        <v>0.55012072999999995</v>
      </c>
      <c r="FD137" s="13">
        <v>-3.5325114999999997E-2</v>
      </c>
      <c r="FF137" s="13">
        <v>1.4375505</v>
      </c>
      <c r="FH137" s="13">
        <v>1.7305762659999999</v>
      </c>
      <c r="FJ137" s="13">
        <v>0.79102733700000005</v>
      </c>
      <c r="FL137" s="13">
        <v>-0.88532980999999999</v>
      </c>
      <c r="FN137" s="13">
        <v>2.0723168300000001</v>
      </c>
      <c r="FP137" s="13">
        <v>2.2497244699999999</v>
      </c>
      <c r="FR137" s="13">
        <v>0.26677055</v>
      </c>
      <c r="FT137" s="13">
        <v>1.7217493699999999</v>
      </c>
      <c r="FV137" s="13">
        <v>-0.358346632</v>
      </c>
      <c r="FX137" s="13">
        <v>0.81376746</v>
      </c>
      <c r="FZ137" s="13">
        <v>-1.5293868900000001</v>
      </c>
      <c r="GB137" s="13">
        <v>-9.7962198E-2</v>
      </c>
      <c r="GD137" s="262">
        <v>-2.3527874400000002</v>
      </c>
      <c r="GF137" s="262">
        <v>1.0399107299999999</v>
      </c>
      <c r="GH137" s="262">
        <v>0.33600997999999999</v>
      </c>
      <c r="GJ137" s="262">
        <v>0.49963650999999998</v>
      </c>
      <c r="GL137" s="262">
        <v>0.68123754400000003</v>
      </c>
      <c r="GN137" s="262">
        <v>1.1728938499999999</v>
      </c>
      <c r="GP137" s="262">
        <v>0.71172177000000003</v>
      </c>
      <c r="GR137" s="262">
        <v>0.49340585399999998</v>
      </c>
    </row>
    <row r="138" spans="2:200">
      <c r="B138" s="13">
        <v>0.96298819000000002</v>
      </c>
      <c r="D138" s="13">
        <v>1.9003752599999999</v>
      </c>
      <c r="F138" s="13">
        <v>-1.253406E-2</v>
      </c>
      <c r="H138" s="13">
        <v>-0.99689401600000005</v>
      </c>
      <c r="J138" s="13">
        <v>0.43833882400000002</v>
      </c>
      <c r="L138" s="13">
        <v>-0.97623355999999994</v>
      </c>
      <c r="N138" s="13">
        <v>-0.63219179000000003</v>
      </c>
      <c r="P138" s="13">
        <v>1.9659622999999999</v>
      </c>
      <c r="R138" s="13">
        <v>-2.8832099999999999E-2</v>
      </c>
      <c r="T138" s="13">
        <v>-0.80456548000000006</v>
      </c>
      <c r="V138" s="13">
        <v>0.39451733999999999</v>
      </c>
      <c r="X138" s="13">
        <v>-2.04100444</v>
      </c>
      <c r="Z138" s="13">
        <v>0.61039569999999999</v>
      </c>
      <c r="AB138" s="13">
        <v>-0.3252003</v>
      </c>
      <c r="AD138" s="13">
        <v>-0.3562072</v>
      </c>
      <c r="AF138" s="13">
        <v>1.04621155</v>
      </c>
      <c r="AH138" s="13">
        <v>-1.20086066</v>
      </c>
      <c r="AJ138" s="13">
        <v>-0.41503536000000002</v>
      </c>
      <c r="AL138" s="13">
        <v>-0.91949906699999995</v>
      </c>
      <c r="AN138" s="13">
        <v>-9.5837720000000001E-2</v>
      </c>
      <c r="AP138" s="13">
        <v>1.0867650499999999</v>
      </c>
      <c r="AR138" s="13">
        <v>0.245661504</v>
      </c>
      <c r="AT138" s="13">
        <v>0.82126332999999996</v>
      </c>
      <c r="AV138" s="13">
        <v>0.36484087999999998</v>
      </c>
      <c r="AX138" s="13">
        <v>0.62181651000000004</v>
      </c>
      <c r="AZ138" s="13">
        <v>8.2253259999999995E-2</v>
      </c>
      <c r="BB138" s="13">
        <v>-0.48162208499999998</v>
      </c>
      <c r="BD138" s="13">
        <v>-1.5379459999999999E-2</v>
      </c>
      <c r="BF138" s="13">
        <v>0.71559454</v>
      </c>
      <c r="BH138" s="13">
        <v>-1.855623534</v>
      </c>
      <c r="BJ138" s="13">
        <v>2.3492146900000002</v>
      </c>
      <c r="BL138" s="13">
        <v>0.88289230949999997</v>
      </c>
      <c r="BN138" s="13">
        <v>-0.17922225</v>
      </c>
      <c r="BP138" s="13">
        <v>1.6382881739999999</v>
      </c>
      <c r="BR138" s="13">
        <v>-1.84324811</v>
      </c>
      <c r="BT138" s="13">
        <v>1.044777614</v>
      </c>
      <c r="BV138" s="13">
        <v>0.52516321799999999</v>
      </c>
      <c r="BX138" s="13">
        <v>1.099711369</v>
      </c>
      <c r="BZ138" s="13">
        <v>1.15729449</v>
      </c>
      <c r="CB138" s="13">
        <v>-1.7232765455000001</v>
      </c>
      <c r="CD138" s="13">
        <v>0.63962021000000002</v>
      </c>
      <c r="CF138" s="13">
        <v>-0.68054965059999994</v>
      </c>
      <c r="CH138" s="13">
        <v>-0.11747823139999999</v>
      </c>
      <c r="CJ138" s="13">
        <v>-2.6197982799999999</v>
      </c>
      <c r="CL138" s="13">
        <v>-0.24162784300000001</v>
      </c>
      <c r="CN138" s="13">
        <v>-0.16074378</v>
      </c>
      <c r="CP138" s="13">
        <v>-0.151218505</v>
      </c>
      <c r="CR138" s="13">
        <v>1.38532857</v>
      </c>
      <c r="CT138" s="13">
        <v>-0.13129964</v>
      </c>
      <c r="CV138" s="13">
        <v>-3.1111480000000002E-3</v>
      </c>
      <c r="CX138" s="13">
        <v>-4.8536709999999997E-2</v>
      </c>
      <c r="CZ138" s="13">
        <v>-5.335579E-2</v>
      </c>
      <c r="DB138" s="13">
        <v>0.53265715999999996</v>
      </c>
      <c r="DD138" s="13">
        <v>1.48535236</v>
      </c>
      <c r="DF138" s="13">
        <v>-1.681238698</v>
      </c>
      <c r="DH138" s="13">
        <v>0.20958768</v>
      </c>
      <c r="DJ138" s="13">
        <v>-3.2227664790000001</v>
      </c>
      <c r="DL138" s="13">
        <v>-0.36866904</v>
      </c>
      <c r="DN138" s="13">
        <v>-1.7367053505000001</v>
      </c>
      <c r="DP138" s="13">
        <v>-0.963446354</v>
      </c>
      <c r="DR138" s="13">
        <v>-1.5151940690000001</v>
      </c>
      <c r="DT138" s="13">
        <v>-0.23573156000000001</v>
      </c>
      <c r="DV138" s="13">
        <v>-6.5253430000000001E-2</v>
      </c>
      <c r="DX138" s="13">
        <v>-2.5269685599999998</v>
      </c>
      <c r="DZ138" s="13">
        <v>-1.503056518</v>
      </c>
      <c r="EB138" s="13">
        <v>-0.56255520999999997</v>
      </c>
      <c r="ED138" s="13">
        <v>-2.0101121900000001</v>
      </c>
      <c r="EF138" s="13">
        <v>-2.8845696599999999</v>
      </c>
      <c r="EH138" s="13">
        <v>-1.61504286</v>
      </c>
      <c r="EJ138" s="13">
        <v>-0.78239205999999994</v>
      </c>
      <c r="EL138" s="13">
        <v>-0.10885538</v>
      </c>
      <c r="EN138" s="13">
        <v>-0.78377388000000003</v>
      </c>
      <c r="EP138" s="13">
        <v>-2.35406132</v>
      </c>
      <c r="ER138" s="13">
        <v>0.35482196999999999</v>
      </c>
      <c r="ET138" s="13">
        <v>1.0329976199999999</v>
      </c>
      <c r="EV138" s="13">
        <v>0.98734922000000003</v>
      </c>
      <c r="EX138" s="13">
        <v>-0.42173323000000001</v>
      </c>
      <c r="EZ138" s="13">
        <v>-0.62025798840000002</v>
      </c>
      <c r="FB138" s="13">
        <v>-0.40812672</v>
      </c>
      <c r="FD138" s="13">
        <v>0.28771532100000002</v>
      </c>
      <c r="FF138" s="13">
        <v>0.47106146999999998</v>
      </c>
      <c r="FH138" s="13">
        <v>0.39209390799999999</v>
      </c>
      <c r="FJ138" s="13">
        <v>0.62664349500000005</v>
      </c>
      <c r="FL138" s="13">
        <v>-0.99071602999999997</v>
      </c>
      <c r="FN138" s="13">
        <v>0.79122862999999999</v>
      </c>
      <c r="FP138" s="13">
        <v>-0.99872569</v>
      </c>
      <c r="FR138" s="13">
        <v>0.90492543999999997</v>
      </c>
      <c r="FT138" s="13">
        <v>0.49509080999999999</v>
      </c>
      <c r="FV138" s="13">
        <v>-1.737071459</v>
      </c>
      <c r="FX138" s="13">
        <v>-0.58903159999999999</v>
      </c>
      <c r="FZ138" s="13">
        <v>-0.44982375000000002</v>
      </c>
      <c r="GB138" s="13">
        <v>-1.509438404</v>
      </c>
      <c r="GD138" s="262">
        <v>0.27077273000000002</v>
      </c>
      <c r="GF138" s="262">
        <v>0.69167107999999999</v>
      </c>
      <c r="GH138" s="262">
        <v>0.80059303999999998</v>
      </c>
      <c r="GJ138" s="262">
        <v>1.7212608599999999</v>
      </c>
      <c r="GL138" s="262">
        <v>-1.5318834029999999</v>
      </c>
      <c r="GN138" s="262">
        <v>3.0061300000000002</v>
      </c>
      <c r="GP138" s="262">
        <v>-0.98371045999999995</v>
      </c>
      <c r="GR138" s="262">
        <v>-1.765512602</v>
      </c>
    </row>
    <row r="139" spans="2:200">
      <c r="B139" s="13">
        <v>0.70407357999999998</v>
      </c>
      <c r="D139" s="13">
        <v>1.4063089900000001</v>
      </c>
      <c r="F139" s="13">
        <v>0.39044875000000001</v>
      </c>
      <c r="H139" s="13">
        <v>-0.78613845199999999</v>
      </c>
      <c r="J139" s="13">
        <v>-1.484122272</v>
      </c>
      <c r="L139" s="13">
        <v>-0.93463414</v>
      </c>
      <c r="N139" s="13">
        <v>1.8928912899999999</v>
      </c>
      <c r="P139" s="13">
        <v>-0.67251132000000002</v>
      </c>
      <c r="R139" s="13">
        <v>-0.64026448000000002</v>
      </c>
      <c r="T139" s="13">
        <v>-0.58222604</v>
      </c>
      <c r="V139" s="13">
        <v>-0.10849038</v>
      </c>
      <c r="X139" s="13">
        <v>0.33272009000000002</v>
      </c>
      <c r="Z139" s="13">
        <v>-1.2606732</v>
      </c>
      <c r="AB139" s="13">
        <v>0.16250785000000001</v>
      </c>
      <c r="AD139" s="13">
        <v>-1.2690336799999999</v>
      </c>
      <c r="AF139" s="13">
        <v>-0.59030262</v>
      </c>
      <c r="AH139" s="13">
        <v>2.6886957699999998</v>
      </c>
      <c r="AJ139" s="13">
        <v>-0.10288769</v>
      </c>
      <c r="AL139" s="13">
        <v>1.110860508</v>
      </c>
      <c r="AN139" s="13">
        <v>2.8456564000000002</v>
      </c>
      <c r="AP139" s="13">
        <v>0.14638129999999999</v>
      </c>
      <c r="AR139" s="13">
        <v>-0.19865203400000001</v>
      </c>
      <c r="AT139" s="13">
        <v>6.9013619999999998E-2</v>
      </c>
      <c r="AV139" s="13">
        <v>1.40918538</v>
      </c>
      <c r="AX139" s="13">
        <v>1.25596299</v>
      </c>
      <c r="AZ139" s="13">
        <v>-1.9010069300000001</v>
      </c>
      <c r="BB139" s="13">
        <v>-0.22946138999999999</v>
      </c>
      <c r="BD139" s="13">
        <v>2.2039759399999999</v>
      </c>
      <c r="BF139" s="13">
        <v>-1.18975381</v>
      </c>
      <c r="BH139" s="13">
        <v>-1.238597331</v>
      </c>
      <c r="BJ139" s="13">
        <v>1.2412425499999999</v>
      </c>
      <c r="BL139" s="13">
        <v>0.2215805076</v>
      </c>
      <c r="BN139" s="13">
        <v>1.2787318400000001</v>
      </c>
      <c r="BP139" s="13">
        <v>-0.247739664</v>
      </c>
      <c r="BR139" s="13">
        <v>-0.77811876999999996</v>
      </c>
      <c r="BT139" s="13">
        <v>-1.9099642450000001</v>
      </c>
      <c r="BV139" s="13">
        <v>0.118423414</v>
      </c>
      <c r="BX139" s="13">
        <v>1.013365487</v>
      </c>
      <c r="BZ139" s="13">
        <v>-0.66455768999999998</v>
      </c>
      <c r="CB139" s="13">
        <v>1.0572565702000001</v>
      </c>
      <c r="CD139" s="13">
        <v>-0.33270288999999997</v>
      </c>
      <c r="CF139" s="13">
        <v>1.7729561841999999</v>
      </c>
      <c r="CH139" s="13">
        <v>-8.2505390000000005E-4</v>
      </c>
      <c r="CJ139" s="13">
        <v>0.97758590000000001</v>
      </c>
      <c r="CL139" s="13">
        <v>1.46961243</v>
      </c>
      <c r="CN139" s="13">
        <v>-2.6190278999999999</v>
      </c>
      <c r="CP139" s="13">
        <v>-1.434860292</v>
      </c>
      <c r="CR139" s="13">
        <v>0.59384837000000001</v>
      </c>
      <c r="CT139" s="13">
        <v>-0.69089286000000005</v>
      </c>
      <c r="CV139" s="13">
        <v>-1.1615099879999999</v>
      </c>
      <c r="CX139" s="13">
        <v>0.49153091999999998</v>
      </c>
      <c r="CZ139" s="13">
        <v>-0.17238217</v>
      </c>
      <c r="DB139" s="13">
        <v>0.22784536999999999</v>
      </c>
      <c r="DD139" s="13">
        <v>0.98151843000000005</v>
      </c>
      <c r="DF139" s="13">
        <v>0.83841663899999996</v>
      </c>
      <c r="DH139" s="13">
        <v>1.16168749</v>
      </c>
      <c r="DJ139" s="13">
        <v>-0.242859718</v>
      </c>
      <c r="DL139" s="13">
        <v>0.12497309</v>
      </c>
      <c r="DN139" s="13">
        <v>0.41785079580000001</v>
      </c>
      <c r="DP139" s="13">
        <v>1.1802162679999999</v>
      </c>
      <c r="DR139" s="13">
        <v>1.6548251190000001</v>
      </c>
      <c r="DT139" s="13">
        <v>-1.8974744100000001</v>
      </c>
      <c r="DV139" s="13">
        <v>1.2729777600000001</v>
      </c>
      <c r="DX139" s="13">
        <v>0.92068808999999996</v>
      </c>
      <c r="DZ139" s="13">
        <v>0.17961665099999999</v>
      </c>
      <c r="EB139" s="13">
        <v>0.22252140000000001</v>
      </c>
      <c r="ED139" s="13">
        <v>-2.3841945299999998</v>
      </c>
      <c r="EF139" s="13">
        <v>0.51454198600000001</v>
      </c>
      <c r="EH139" s="13">
        <v>-1.98880451</v>
      </c>
      <c r="EJ139" s="13">
        <v>0.90625082000000001</v>
      </c>
      <c r="EL139" s="13">
        <v>1.1405050400000001</v>
      </c>
      <c r="EN139" s="13">
        <v>0.92140626000000003</v>
      </c>
      <c r="EP139" s="13">
        <v>-0.56724680999999999</v>
      </c>
      <c r="ER139" s="13">
        <v>0.36476039999999998</v>
      </c>
      <c r="ET139" s="13">
        <v>0.92005727000000004</v>
      </c>
      <c r="EV139" s="13">
        <v>-1.2977001699999999</v>
      </c>
      <c r="EX139" s="13">
        <v>1.84195704</v>
      </c>
      <c r="EZ139" s="13">
        <v>0.8452049358</v>
      </c>
      <c r="FB139" s="13">
        <v>1.05342359</v>
      </c>
      <c r="FD139" s="13">
        <v>-1.5427433749999999</v>
      </c>
      <c r="FF139" s="13">
        <v>-0.53529985999999996</v>
      </c>
      <c r="FH139" s="13">
        <v>-0.52158174000000002</v>
      </c>
      <c r="FJ139" s="13">
        <v>-0.43412799800000001</v>
      </c>
      <c r="FL139" s="13">
        <v>1.16484137</v>
      </c>
      <c r="FN139" s="13">
        <v>-1.4660033400000001</v>
      </c>
      <c r="FP139" s="13">
        <v>0.23372204999999999</v>
      </c>
      <c r="FR139" s="13">
        <v>0.21047287000000001</v>
      </c>
      <c r="FT139" s="13">
        <v>-1.28507803</v>
      </c>
      <c r="FV139" s="13">
        <v>-0.48215662599999998</v>
      </c>
      <c r="FX139" s="13">
        <v>-0.55201153999999997</v>
      </c>
      <c r="FZ139" s="13">
        <v>0.23960748000000001</v>
      </c>
      <c r="GB139" s="13">
        <v>-1.3027479049999999</v>
      </c>
      <c r="GD139" s="262">
        <v>0.21685157999999999</v>
      </c>
      <c r="GF139" s="262">
        <v>0.41834759999999999</v>
      </c>
      <c r="GH139" s="262">
        <v>1.1572800400000001</v>
      </c>
      <c r="GJ139" s="262">
        <v>-0.45846376</v>
      </c>
      <c r="GL139" s="262">
        <v>-1.825212413</v>
      </c>
      <c r="GN139" s="262">
        <v>0.32433951</v>
      </c>
      <c r="GP139" s="262">
        <v>4.0621459999999998E-2</v>
      </c>
      <c r="GR139" s="262">
        <v>-0.56178446199999998</v>
      </c>
    </row>
    <row r="140" spans="2:200">
      <c r="B140" s="13">
        <v>-0.20699323</v>
      </c>
      <c r="D140" s="13">
        <v>1.1610171199999999</v>
      </c>
      <c r="F140" s="13">
        <v>-0.27538233000000001</v>
      </c>
      <c r="H140" s="13">
        <v>-1.2812873419999999</v>
      </c>
      <c r="J140" s="13">
        <v>-0.51215144999999995</v>
      </c>
      <c r="L140" s="13">
        <v>0.22653134999999999</v>
      </c>
      <c r="N140" s="13">
        <v>-0.49086295000000002</v>
      </c>
      <c r="P140" s="13">
        <v>0.64280682</v>
      </c>
      <c r="R140" s="13">
        <v>-2.5334142800000001</v>
      </c>
      <c r="T140" s="13">
        <v>-0.37204660000000001</v>
      </c>
      <c r="V140" s="13">
        <v>-2.1208391999999998</v>
      </c>
      <c r="X140" s="13">
        <v>0.53539875000000003</v>
      </c>
      <c r="Z140" s="13">
        <v>1.0064592000000001</v>
      </c>
      <c r="AB140" s="13">
        <v>-0.35692807999999998</v>
      </c>
      <c r="AD140" s="13">
        <v>-0.25000695000000001</v>
      </c>
      <c r="AF140" s="13">
        <v>-9.6693799999999996E-2</v>
      </c>
      <c r="AH140" s="13">
        <v>0.76400754000000004</v>
      </c>
      <c r="AJ140" s="13">
        <v>7.8662540000000003E-2</v>
      </c>
      <c r="AL140" s="13">
        <v>-4.4323582E-2</v>
      </c>
      <c r="AN140" s="13">
        <v>-5.230514E-2</v>
      </c>
      <c r="AP140" s="13">
        <v>0.25428778000000002</v>
      </c>
      <c r="AR140" s="13">
        <v>0.55891305899999999</v>
      </c>
      <c r="AT140" s="13">
        <v>-1.1203565499999999</v>
      </c>
      <c r="AV140" s="13">
        <v>-1.23781001</v>
      </c>
      <c r="AX140" s="13">
        <v>-1.09583323</v>
      </c>
      <c r="AZ140" s="13">
        <v>2.45739682</v>
      </c>
      <c r="BB140" s="13">
        <v>0.46425609800000001</v>
      </c>
      <c r="BD140" s="13">
        <v>0.90613199</v>
      </c>
      <c r="BF140" s="13">
        <v>0.77582008999999996</v>
      </c>
      <c r="BH140" s="13">
        <v>-1.5133620809999999</v>
      </c>
      <c r="BJ140" s="13">
        <v>-0.69763459999999999</v>
      </c>
      <c r="BL140" s="13">
        <v>0.84386197409999997</v>
      </c>
      <c r="BN140" s="13">
        <v>-0.77047737000000005</v>
      </c>
      <c r="BP140" s="13">
        <v>-3.982456445</v>
      </c>
      <c r="BR140" s="13">
        <v>-1.6113276999999999</v>
      </c>
      <c r="BT140" s="13">
        <v>0.267823221</v>
      </c>
      <c r="BV140" s="13">
        <v>1.1512998759999999</v>
      </c>
      <c r="BX140" s="13">
        <v>0.66647588999999996</v>
      </c>
      <c r="BZ140" s="13">
        <v>0.32694103000000002</v>
      </c>
      <c r="CB140" s="13">
        <v>0.26139258370000001</v>
      </c>
      <c r="CD140" s="13">
        <v>-0.53343331000000005</v>
      </c>
      <c r="CF140" s="13">
        <v>-3.2042563747999999</v>
      </c>
      <c r="CH140" s="13">
        <v>2.39979957E-2</v>
      </c>
      <c r="CJ140" s="13">
        <v>-8.6261210000000005E-2</v>
      </c>
      <c r="CL140" s="13">
        <v>-0.52630058999999996</v>
      </c>
      <c r="CN140" s="13">
        <v>-0.18094341999999999</v>
      </c>
      <c r="CP140" s="13">
        <v>-0.90411726400000003</v>
      </c>
      <c r="CR140" s="13">
        <v>0.52040936000000004</v>
      </c>
      <c r="CT140" s="13">
        <v>0.13489877</v>
      </c>
      <c r="CV140" s="13">
        <v>0.69155314599999995</v>
      </c>
      <c r="CX140" s="13">
        <v>-1.1349161800000001</v>
      </c>
      <c r="CZ140" s="13">
        <v>1.21720462</v>
      </c>
      <c r="DB140" s="13">
        <v>-2.04760455</v>
      </c>
      <c r="DD140" s="13">
        <v>-0.40816755999999998</v>
      </c>
      <c r="DF140" s="13">
        <v>2.347641715</v>
      </c>
      <c r="DH140" s="13">
        <v>-0.36069480999999998</v>
      </c>
      <c r="DJ140" s="13">
        <v>-0.23330448600000001</v>
      </c>
      <c r="DL140" s="13">
        <v>1.7333219399999999</v>
      </c>
      <c r="DN140" s="13">
        <v>-1.2401404248000001</v>
      </c>
      <c r="DP140" s="13">
        <v>1.1595235269999999</v>
      </c>
      <c r="DR140" s="13">
        <v>1.331335304</v>
      </c>
      <c r="DT140" s="13">
        <v>-0.33367284000000003</v>
      </c>
      <c r="DV140" s="13">
        <v>0.12992231000000001</v>
      </c>
      <c r="DX140" s="13">
        <v>0.17343837000000001</v>
      </c>
      <c r="DZ140" s="13">
        <v>0.72037279799999998</v>
      </c>
      <c r="EB140" s="13">
        <v>1.6873119400000001</v>
      </c>
      <c r="ED140" s="13">
        <v>-0.18759739</v>
      </c>
      <c r="EF140" s="13">
        <v>-0.46880773399999998</v>
      </c>
      <c r="EH140" s="13">
        <v>-0.16103841999999999</v>
      </c>
      <c r="EJ140" s="13">
        <v>1.4261978900000001</v>
      </c>
      <c r="EL140" s="13">
        <v>0.80967774999999997</v>
      </c>
      <c r="EN140" s="13">
        <v>0.42913386999999997</v>
      </c>
      <c r="EP140" s="13">
        <v>-0.16858877999999999</v>
      </c>
      <c r="ER140" s="13">
        <v>-1.09869744</v>
      </c>
      <c r="ET140" s="13">
        <v>1.6493931900000001</v>
      </c>
      <c r="EV140" s="13">
        <v>-3.2831246900000002</v>
      </c>
      <c r="EX140" s="13">
        <v>-1.959236E-2</v>
      </c>
      <c r="EZ140" s="13">
        <v>-1.0007411117</v>
      </c>
      <c r="FB140" s="13">
        <v>0.17498231</v>
      </c>
      <c r="FD140" s="13">
        <v>-0.165611024</v>
      </c>
      <c r="FF140" s="13">
        <v>0.83325252999999999</v>
      </c>
      <c r="FH140" s="13">
        <v>-0.282895597</v>
      </c>
      <c r="FJ140" s="13">
        <v>1.1269836200000001</v>
      </c>
      <c r="FL140" s="13">
        <v>0.57804118999999998</v>
      </c>
      <c r="FN140" s="13">
        <v>0.57194929999999999</v>
      </c>
      <c r="FP140" s="13">
        <v>-0.82506292999999997</v>
      </c>
      <c r="FR140" s="13">
        <v>2.3060469700000001</v>
      </c>
      <c r="FT140" s="13">
        <v>-1.1293659300000001</v>
      </c>
      <c r="FV140" s="13">
        <v>-0.91881970199999996</v>
      </c>
      <c r="FX140" s="13">
        <v>-5.3961799999999997E-2</v>
      </c>
      <c r="FZ140" s="13">
        <v>1.4098448299999999</v>
      </c>
      <c r="GB140" s="13">
        <v>0.21815230099999999</v>
      </c>
      <c r="GD140" s="262">
        <v>-1.68857035</v>
      </c>
      <c r="GF140" s="262">
        <v>2.6861329</v>
      </c>
      <c r="GH140" s="262">
        <v>0.33103432999999999</v>
      </c>
      <c r="GJ140" s="262">
        <v>-1.5460862</v>
      </c>
      <c r="GL140" s="262">
        <v>0.59424403299999995</v>
      </c>
      <c r="GN140" s="262">
        <v>-0.30369997999999998</v>
      </c>
      <c r="GP140" s="262">
        <v>0.11263448</v>
      </c>
      <c r="GR140" s="262">
        <v>-0.543179207</v>
      </c>
    </row>
    <row r="141" spans="2:200">
      <c r="B141" s="13">
        <v>1.40102102</v>
      </c>
      <c r="D141" s="13">
        <v>-1.96110053</v>
      </c>
      <c r="F141" s="13">
        <v>-1.5997098300000001</v>
      </c>
      <c r="H141" s="13">
        <v>0.67677804600000002</v>
      </c>
      <c r="J141" s="13">
        <v>0.50104053199999998</v>
      </c>
      <c r="L141" s="13">
        <v>1.7955159300000001</v>
      </c>
      <c r="N141" s="13">
        <v>1.7621618299999999</v>
      </c>
      <c r="P141" s="13">
        <v>2.6179726799999998</v>
      </c>
      <c r="R141" s="13">
        <v>-0.12219844000000001</v>
      </c>
      <c r="T141" s="13">
        <v>-1.90487099</v>
      </c>
      <c r="V141" s="13">
        <v>1.1177301500000001</v>
      </c>
      <c r="X141" s="13">
        <v>8.5537290000000002E-2</v>
      </c>
      <c r="Z141" s="13">
        <v>-0.28284189999999998</v>
      </c>
      <c r="AB141" s="13">
        <v>-1.4893013799999999</v>
      </c>
      <c r="AD141" s="13">
        <v>-0.91186889000000004</v>
      </c>
      <c r="AF141" s="13">
        <v>0.19334346999999999</v>
      </c>
      <c r="AH141" s="13">
        <v>-0.17894267999999999</v>
      </c>
      <c r="AJ141" s="13">
        <v>-1.50251226</v>
      </c>
      <c r="AL141" s="13">
        <v>1.4784677660000001</v>
      </c>
      <c r="AN141" s="13">
        <v>2.4197699999999999E-2</v>
      </c>
      <c r="AP141" s="13">
        <v>-1.2560305899999999</v>
      </c>
      <c r="AR141" s="13">
        <v>1.8954848909999999</v>
      </c>
      <c r="AT141" s="13">
        <v>-0.11881185</v>
      </c>
      <c r="AV141" s="13">
        <v>-0.86958626000000006</v>
      </c>
      <c r="AX141" s="13">
        <v>-0.58599226000000004</v>
      </c>
      <c r="AZ141" s="13">
        <v>0.28662221999999998</v>
      </c>
      <c r="BB141" s="13">
        <v>-1.5673285589999999</v>
      </c>
      <c r="BD141" s="13">
        <v>0.72098523999999997</v>
      </c>
      <c r="BF141" s="13">
        <v>-0.23942036</v>
      </c>
      <c r="BH141" s="13">
        <v>0.80534951700000001</v>
      </c>
      <c r="BJ141" s="13">
        <v>-1.0126997</v>
      </c>
      <c r="BL141" s="13">
        <v>-2.3540454058</v>
      </c>
      <c r="BN141" s="13">
        <v>-0.68096628000000003</v>
      </c>
      <c r="BP141" s="13">
        <v>0.397925841</v>
      </c>
      <c r="BR141" s="13">
        <v>-0.39012036</v>
      </c>
      <c r="BT141" s="13">
        <v>-0.52059265899999996</v>
      </c>
      <c r="BV141" s="13">
        <v>-0.57869927200000004</v>
      </c>
      <c r="BX141" s="13">
        <v>-0.21554952599999999</v>
      </c>
      <c r="BZ141" s="13">
        <v>-0.48696903000000002</v>
      </c>
      <c r="CB141" s="13">
        <v>0.72642024800000005</v>
      </c>
      <c r="CD141" s="13">
        <v>0.21910740000000001</v>
      </c>
      <c r="CF141" s="13">
        <v>0.86099375469999995</v>
      </c>
      <c r="CH141" s="13">
        <v>-6.9170659300000006E-2</v>
      </c>
      <c r="CJ141" s="13">
        <v>-0.46882931</v>
      </c>
      <c r="CL141" s="13">
        <v>1.6565147410000001</v>
      </c>
      <c r="CN141" s="13">
        <v>-2.0747833199999999</v>
      </c>
      <c r="CP141" s="13">
        <v>1.491463574</v>
      </c>
      <c r="CR141" s="13">
        <v>2.6151560000000001E-2</v>
      </c>
      <c r="CT141" s="13">
        <v>-0.30971007</v>
      </c>
      <c r="CV141" s="13">
        <v>-0.13140205899999999</v>
      </c>
      <c r="CX141" s="13">
        <v>5.630843E-2</v>
      </c>
      <c r="CZ141" s="13">
        <v>-0.59050606999999999</v>
      </c>
      <c r="DB141" s="13">
        <v>-1.29730536</v>
      </c>
      <c r="DD141" s="13">
        <v>-0.46690432999999998</v>
      </c>
      <c r="DF141" s="13">
        <v>-0.28933028100000002</v>
      </c>
      <c r="DH141" s="13">
        <v>-0.46318990999999998</v>
      </c>
      <c r="DJ141" s="13">
        <v>0.31341006199999999</v>
      </c>
      <c r="DL141" s="13">
        <v>-0.74759313000000005</v>
      </c>
      <c r="DN141" s="13">
        <v>6.2272956499999997E-2</v>
      </c>
      <c r="DP141" s="13">
        <v>-1.209324461</v>
      </c>
      <c r="DR141" s="13">
        <v>4.5548755000000003E-2</v>
      </c>
      <c r="DT141" s="13">
        <v>-0.12891849999999999</v>
      </c>
      <c r="DV141" s="13">
        <v>-0.43689214999999998</v>
      </c>
      <c r="DX141" s="13">
        <v>0.59086548000000005</v>
      </c>
      <c r="DZ141" s="13">
        <v>0.39841558100000002</v>
      </c>
      <c r="EB141" s="13">
        <v>-1.3037724100000001</v>
      </c>
      <c r="ED141" s="13">
        <v>-0.85299413999999996</v>
      </c>
      <c r="EF141" s="13">
        <v>-1.2650224430000001</v>
      </c>
      <c r="EH141" s="13">
        <v>0.66502298000000004</v>
      </c>
      <c r="EJ141" s="13">
        <v>0.19507870999999999</v>
      </c>
      <c r="EL141" s="13">
        <v>1.2722440699999999</v>
      </c>
      <c r="EN141" s="13">
        <v>1.1408821200000001</v>
      </c>
      <c r="EP141" s="13">
        <v>9.3057819999999999E-2</v>
      </c>
      <c r="ER141" s="13">
        <v>-0.39095158000000002</v>
      </c>
      <c r="ET141" s="13">
        <v>1.13317823</v>
      </c>
      <c r="EV141" s="13">
        <v>-0.12547259999999999</v>
      </c>
      <c r="EX141" s="13">
        <v>0.14923202999999999</v>
      </c>
      <c r="EZ141" s="13">
        <v>0.95176256029999995</v>
      </c>
      <c r="FB141" s="13">
        <v>1.0242931</v>
      </c>
      <c r="FD141" s="13">
        <v>-1.3349705030000001</v>
      </c>
      <c r="FF141" s="13">
        <v>0.21597511</v>
      </c>
      <c r="FH141" s="13">
        <v>1.7596451280000001</v>
      </c>
      <c r="FJ141" s="13">
        <v>0.21878460499999999</v>
      </c>
      <c r="FL141" s="13">
        <v>-0.59127445999999995</v>
      </c>
      <c r="FN141" s="13">
        <v>-2.5723368500000001</v>
      </c>
      <c r="FP141" s="13">
        <v>-1.3238076400000001</v>
      </c>
      <c r="FR141" s="13">
        <v>8.2105579999999997E-2</v>
      </c>
      <c r="FT141" s="13">
        <v>-1.7961935</v>
      </c>
      <c r="FV141" s="13">
        <v>-0.64669966899999998</v>
      </c>
      <c r="FX141" s="13">
        <v>-0.10421348</v>
      </c>
      <c r="FZ141" s="13">
        <v>0.20728615</v>
      </c>
      <c r="GB141" s="13">
        <v>0.66822803200000003</v>
      </c>
      <c r="GD141" s="262">
        <v>0.71677858999999999</v>
      </c>
      <c r="GF141" s="262">
        <v>-0.86521994999999996</v>
      </c>
      <c r="GH141" s="262">
        <v>-0.78262953999999996</v>
      </c>
      <c r="GJ141" s="262">
        <v>0.67793979000000004</v>
      </c>
      <c r="GL141" s="262">
        <v>0.52946968000000005</v>
      </c>
      <c r="GN141" s="262">
        <v>0.87391198999999997</v>
      </c>
      <c r="GP141" s="262">
        <v>0.85801432</v>
      </c>
      <c r="GR141" s="262">
        <v>-0.26370990100000002</v>
      </c>
    </row>
    <row r="142" spans="2:200">
      <c r="B142" s="13">
        <v>1.2875706600000001</v>
      </c>
      <c r="D142" s="13">
        <v>-0.22615287000000001</v>
      </c>
      <c r="F142" s="13">
        <v>-1.35539561</v>
      </c>
      <c r="H142" s="13">
        <v>-1.4836918690000001</v>
      </c>
      <c r="J142" s="13">
        <v>4.9968474999999998E-2</v>
      </c>
      <c r="L142" s="13">
        <v>2.0659612100000002</v>
      </c>
      <c r="N142" s="13">
        <v>1.9886214200000001</v>
      </c>
      <c r="P142" s="13">
        <v>-0.20426606</v>
      </c>
      <c r="R142" s="13">
        <v>-0.31875426000000001</v>
      </c>
      <c r="T142" s="13">
        <v>-0.69236399999999998</v>
      </c>
      <c r="V142" s="13">
        <v>0.21713478999999999</v>
      </c>
      <c r="X142" s="13">
        <v>-0.55046883000000002</v>
      </c>
      <c r="Z142" s="13">
        <v>-0.56824269999999999</v>
      </c>
      <c r="AB142" s="13">
        <v>-0.62192760000000002</v>
      </c>
      <c r="AD142" s="13">
        <v>-0.75028004000000004</v>
      </c>
      <c r="AF142" s="13">
        <v>-1.29573768</v>
      </c>
      <c r="AH142" s="13">
        <v>0.83832381</v>
      </c>
      <c r="AJ142" s="13">
        <v>0.60209036000000005</v>
      </c>
      <c r="AL142" s="13">
        <v>-0.169145925</v>
      </c>
      <c r="AN142" s="13">
        <v>-0.19790629000000001</v>
      </c>
      <c r="AP142" s="13">
        <v>2.26732099</v>
      </c>
      <c r="AR142" s="13">
        <v>-1.6227400670000001</v>
      </c>
      <c r="AT142" s="13">
        <v>1.1083704700000001</v>
      </c>
      <c r="AV142" s="13">
        <v>7.7216580000000007E-2</v>
      </c>
      <c r="AX142" s="13">
        <v>-0.43016879000000002</v>
      </c>
      <c r="AZ142" s="13">
        <v>-1.5650537600000001</v>
      </c>
      <c r="BB142" s="13">
        <v>-0.43197542</v>
      </c>
      <c r="BD142" s="13">
        <v>1.4628034700000001</v>
      </c>
      <c r="BF142" s="13">
        <v>9.4113409999999995E-2</v>
      </c>
      <c r="BH142" s="13">
        <v>-0.96924835300000001</v>
      </c>
      <c r="BJ142" s="13">
        <v>2.2176048100000001</v>
      </c>
      <c r="BL142" s="13">
        <v>-4.95710808E-2</v>
      </c>
      <c r="BN142" s="13">
        <v>-0.53083639000000005</v>
      </c>
      <c r="BP142" s="13">
        <v>0.43840066700000002</v>
      </c>
      <c r="BR142" s="13">
        <v>-0.17818146000000001</v>
      </c>
      <c r="BT142" s="13">
        <v>0.47800568500000001</v>
      </c>
      <c r="BV142" s="13">
        <v>7.5938869999999997E-3</v>
      </c>
      <c r="BX142" s="13">
        <v>-5.188766E-3</v>
      </c>
      <c r="BZ142" s="13">
        <v>0.75638932000000003</v>
      </c>
      <c r="CB142" s="13">
        <v>1.5524760205000001</v>
      </c>
      <c r="CD142" s="13">
        <v>0.69165343000000001</v>
      </c>
      <c r="CF142" s="13">
        <v>1.0808031784000001</v>
      </c>
      <c r="CH142" s="13">
        <v>-0.90536135350000002</v>
      </c>
      <c r="CJ142" s="13">
        <v>0.37491215999999999</v>
      </c>
      <c r="CL142" s="13">
        <v>7.1447107999999995E-2</v>
      </c>
      <c r="CN142" s="13">
        <v>0.28750638000000001</v>
      </c>
      <c r="CP142" s="13">
        <v>0.43942589500000001</v>
      </c>
      <c r="CR142" s="13">
        <v>0.50881432000000004</v>
      </c>
      <c r="CT142" s="13">
        <v>-0.46996276999999997</v>
      </c>
      <c r="CV142" s="13">
        <v>-0.25502135599999998</v>
      </c>
      <c r="CX142" s="13">
        <v>0.24563631</v>
      </c>
      <c r="CZ142" s="13">
        <v>-1.6692809200000001</v>
      </c>
      <c r="DB142" s="13">
        <v>3.2743210000000002E-2</v>
      </c>
      <c r="DD142" s="13">
        <v>-0.23656798000000001</v>
      </c>
      <c r="DF142" s="13">
        <v>-0.86239373200000002</v>
      </c>
      <c r="DH142" s="13">
        <v>0.96020201000000005</v>
      </c>
      <c r="DJ142" s="13">
        <v>-0.18623783199999999</v>
      </c>
      <c r="DL142" s="13">
        <v>-9.4354250000000001E-2</v>
      </c>
      <c r="DN142" s="13">
        <v>1.3190687506000001</v>
      </c>
      <c r="DP142" s="13">
        <v>1.076304725</v>
      </c>
      <c r="DR142" s="13">
        <v>1.5964284870000001</v>
      </c>
      <c r="DT142" s="13">
        <v>-2.11833574</v>
      </c>
      <c r="DV142" s="13">
        <v>-1.1303263699999999</v>
      </c>
      <c r="DX142" s="13">
        <v>0.28793444000000001</v>
      </c>
      <c r="DZ142" s="13">
        <v>0.66068115999999999</v>
      </c>
      <c r="EB142" s="13">
        <v>0.90929227000000001</v>
      </c>
      <c r="ED142" s="13">
        <v>-1.71647083</v>
      </c>
      <c r="EF142" s="13">
        <v>-1.2735733069999999</v>
      </c>
      <c r="EH142" s="13">
        <v>-0.32102945999999999</v>
      </c>
      <c r="EJ142" s="13">
        <v>0.58556633000000002</v>
      </c>
      <c r="EL142" s="13">
        <v>1.0218890700000001</v>
      </c>
      <c r="EN142" s="13">
        <v>-1.6040886000000001</v>
      </c>
      <c r="EP142" s="13">
        <v>-0.39444564999999998</v>
      </c>
      <c r="ER142" s="13">
        <v>-1.10667703</v>
      </c>
      <c r="ET142" s="13">
        <v>-0.56226167999999999</v>
      </c>
      <c r="EV142" s="13">
        <v>-0.58337726000000001</v>
      </c>
      <c r="EX142" s="13">
        <v>3.5741679999999998E-2</v>
      </c>
      <c r="EZ142" s="13">
        <v>-1.2532803527</v>
      </c>
      <c r="FB142" s="13">
        <v>-1.0562558200000001</v>
      </c>
      <c r="FD142" s="13">
        <v>0.78596960599999999</v>
      </c>
      <c r="FF142" s="13">
        <v>0.50791967000000005</v>
      </c>
      <c r="FH142" s="13">
        <v>-7.8807636E-2</v>
      </c>
      <c r="FJ142" s="13">
        <v>-2.148447971</v>
      </c>
      <c r="FL142" s="13">
        <v>0.57619774999999995</v>
      </c>
      <c r="FN142" s="13">
        <v>0.39295228999999998</v>
      </c>
      <c r="FP142" s="13">
        <v>1.20154491</v>
      </c>
      <c r="FR142" s="13">
        <v>-4.6724748299999996</v>
      </c>
      <c r="FT142" s="13">
        <v>0.81498660999999994</v>
      </c>
      <c r="FV142" s="13">
        <v>-3.3212962999999998E-2</v>
      </c>
      <c r="FX142" s="13">
        <v>0.27090611999999997</v>
      </c>
      <c r="FZ142" s="13">
        <v>0.51479967000000004</v>
      </c>
      <c r="GB142" s="13">
        <v>-7.8254554000000004E-2</v>
      </c>
      <c r="GD142" s="262">
        <v>-0.51351435999999995</v>
      </c>
      <c r="GF142" s="262">
        <v>0.80055270999999995</v>
      </c>
      <c r="GH142" s="262">
        <v>0.15275179</v>
      </c>
      <c r="GJ142" s="262">
        <v>0.42807068999999998</v>
      </c>
      <c r="GL142" s="262">
        <v>0.75513440399999998</v>
      </c>
      <c r="GN142" s="262">
        <v>1.37622654</v>
      </c>
      <c r="GP142" s="262">
        <v>1.1321607499999999</v>
      </c>
      <c r="GR142" s="262">
        <v>0.60908152100000001</v>
      </c>
    </row>
    <row r="143" spans="2:200">
      <c r="B143" s="13">
        <v>0.4260408</v>
      </c>
      <c r="D143" s="13">
        <v>-0.14158093999999999</v>
      </c>
      <c r="F143" s="13">
        <v>1.97793492</v>
      </c>
      <c r="H143" s="13">
        <v>0.50706953499999996</v>
      </c>
      <c r="J143" s="13">
        <v>1.896283862</v>
      </c>
      <c r="L143" s="13">
        <v>0.26698952999999997</v>
      </c>
      <c r="N143" s="13">
        <v>2.63438427</v>
      </c>
      <c r="P143" s="13">
        <v>-0.43056695</v>
      </c>
      <c r="R143" s="13">
        <v>0.37413434000000001</v>
      </c>
      <c r="T143" s="13">
        <v>-1.27473573</v>
      </c>
      <c r="V143" s="13">
        <v>-1.6503980599999999</v>
      </c>
      <c r="X143" s="13">
        <v>0.63124745000000004</v>
      </c>
      <c r="Z143" s="13">
        <v>-1.3631888999999999</v>
      </c>
      <c r="AB143" s="13">
        <v>-1.7486994499999999</v>
      </c>
      <c r="AD143" s="13">
        <v>1.2086425000000001</v>
      </c>
      <c r="AF143" s="13">
        <v>-2.2217425500000001</v>
      </c>
      <c r="AH143" s="13">
        <v>1.0406697</v>
      </c>
      <c r="AJ143" s="13">
        <v>1.0265426499999999</v>
      </c>
      <c r="AL143" s="13">
        <v>9.9290762000000005E-2</v>
      </c>
      <c r="AN143" s="13">
        <v>-1.0583982700000001</v>
      </c>
      <c r="AP143" s="13">
        <v>0.82186510000000002</v>
      </c>
      <c r="AR143" s="13">
        <v>2.243867549</v>
      </c>
      <c r="AT143" s="13">
        <v>0.83692297000000004</v>
      </c>
      <c r="AV143" s="13">
        <v>-1.5785061</v>
      </c>
      <c r="AX143" s="13">
        <v>-1.0061654900000001</v>
      </c>
      <c r="AZ143" s="13">
        <v>0.40286032999999999</v>
      </c>
      <c r="BB143" s="13">
        <v>-0.58752360400000003</v>
      </c>
      <c r="BD143" s="13">
        <v>0.37578278999999998</v>
      </c>
      <c r="BF143" s="13">
        <v>-0.58296550000000003</v>
      </c>
      <c r="BH143" s="13">
        <v>1.0723550660000001</v>
      </c>
      <c r="BJ143" s="13">
        <v>-0.29436443000000001</v>
      </c>
      <c r="BL143" s="13">
        <v>-2.7494886877</v>
      </c>
      <c r="BN143" s="13">
        <v>0.50205383000000003</v>
      </c>
      <c r="BP143" s="13">
        <v>-1.2223416460000001</v>
      </c>
      <c r="BR143" s="13">
        <v>-1.7021527999999999</v>
      </c>
      <c r="BT143" s="13">
        <v>1.047516986</v>
      </c>
      <c r="BV143" s="13">
        <v>-1.4865830689999999</v>
      </c>
      <c r="BX143" s="13">
        <v>1.8236623460000001</v>
      </c>
      <c r="BZ143" s="13">
        <v>0.19970039000000001</v>
      </c>
      <c r="CB143" s="13">
        <v>2.3298635667999998</v>
      </c>
      <c r="CD143" s="13">
        <v>1.62021777</v>
      </c>
      <c r="CF143" s="13">
        <v>5.1824723500000003E-2</v>
      </c>
      <c r="CH143" s="13">
        <v>0.65617970240000001</v>
      </c>
      <c r="CJ143" s="13">
        <v>-0.22277301999999999</v>
      </c>
      <c r="CL143" s="13">
        <v>-0.72794740800000002</v>
      </c>
      <c r="CN143" s="13">
        <v>-0.14633046999999999</v>
      </c>
      <c r="CP143" s="13">
        <v>-1.475387623</v>
      </c>
      <c r="CR143" s="13">
        <v>9.6030630000000006E-2</v>
      </c>
      <c r="CT143" s="13">
        <v>0.60735245999999998</v>
      </c>
      <c r="CV143" s="13">
        <v>1.0581390049999999</v>
      </c>
      <c r="CX143" s="13">
        <v>-1.5753409899999999</v>
      </c>
      <c r="CZ143" s="13">
        <v>0.70082250999999995</v>
      </c>
      <c r="DB143" s="13">
        <v>-0.86252474000000001</v>
      </c>
      <c r="DD143" s="13">
        <v>0.45331818000000002</v>
      </c>
      <c r="DF143" s="13">
        <v>1.8240685109999999</v>
      </c>
      <c r="DH143" s="13">
        <v>1.0231892</v>
      </c>
      <c r="DJ143" s="13">
        <v>-0.280163736</v>
      </c>
      <c r="DL143" s="13">
        <v>0.55771484000000004</v>
      </c>
      <c r="DN143" s="13">
        <v>-1.6484591478999999</v>
      </c>
      <c r="DP143" s="13">
        <v>-0.97140308799999997</v>
      </c>
      <c r="DR143" s="13">
        <v>-2.8329861520000001</v>
      </c>
      <c r="DT143" s="13">
        <v>0.31209184000000001</v>
      </c>
      <c r="DV143" s="13">
        <v>0.60063166999999995</v>
      </c>
      <c r="DX143" s="13">
        <v>0.66037676999999995</v>
      </c>
      <c r="DZ143" s="13">
        <v>2.549928333</v>
      </c>
      <c r="EB143" s="13">
        <v>-0.67967699999999998</v>
      </c>
      <c r="ED143" s="13">
        <v>2.14917984</v>
      </c>
      <c r="EF143" s="13">
        <v>0.38743903000000002</v>
      </c>
      <c r="EH143" s="13">
        <v>-0.87569547000000003</v>
      </c>
      <c r="EJ143" s="13">
        <v>0.72282144999999998</v>
      </c>
      <c r="EL143" s="13">
        <v>1.134835</v>
      </c>
      <c r="EN143" s="13">
        <v>-0.36485265</v>
      </c>
      <c r="EP143" s="13">
        <v>0.19585479</v>
      </c>
      <c r="ER143" s="13">
        <v>1.16917542</v>
      </c>
      <c r="ET143" s="13">
        <v>0.57629286000000002</v>
      </c>
      <c r="EV143" s="13">
        <v>1.2487067000000001</v>
      </c>
      <c r="EX143" s="13">
        <v>-0.24911910000000001</v>
      </c>
      <c r="EZ143" s="13">
        <v>1.6735393860000001</v>
      </c>
      <c r="FB143" s="13">
        <v>1.6475989799999999</v>
      </c>
      <c r="FD143" s="13">
        <v>-0.64967524399999999</v>
      </c>
      <c r="FF143" s="13">
        <v>0.35889367999999999</v>
      </c>
      <c r="FH143" s="13">
        <v>0.82290126600000002</v>
      </c>
      <c r="FJ143" s="13">
        <v>0.58640873100000002</v>
      </c>
      <c r="FL143" s="13">
        <v>1.9358563</v>
      </c>
      <c r="FN143" s="13">
        <v>-0.20391075</v>
      </c>
      <c r="FP143" s="13">
        <v>-1.40129083</v>
      </c>
      <c r="FR143" s="13">
        <v>0.64067856999999995</v>
      </c>
      <c r="FT143" s="13">
        <v>0.63946866000000002</v>
      </c>
      <c r="FV143" s="13">
        <v>-2.08992691</v>
      </c>
      <c r="FX143" s="13">
        <v>0.16684193</v>
      </c>
      <c r="FZ143" s="13">
        <v>-0.34600170000000002</v>
      </c>
      <c r="GB143" s="13">
        <v>-1.199337748</v>
      </c>
      <c r="GD143" s="262">
        <v>4.3971839999999998E-2</v>
      </c>
      <c r="GF143" s="262">
        <v>9.5798980000000006E-2</v>
      </c>
      <c r="GH143" s="262">
        <v>1.1693347599999999</v>
      </c>
      <c r="GJ143" s="262">
        <v>-0.10060204</v>
      </c>
      <c r="GL143" s="262">
        <v>1.9424162490000001</v>
      </c>
      <c r="GN143" s="262">
        <v>-2.3294705800000002</v>
      </c>
      <c r="GP143" s="262">
        <v>-0.69493452</v>
      </c>
      <c r="GR143" s="262">
        <v>-1.7689311700000001</v>
      </c>
    </row>
    <row r="144" spans="2:200">
      <c r="B144" s="13">
        <v>-1.5433218</v>
      </c>
      <c r="D144" s="13">
        <v>1.4188487400000001</v>
      </c>
      <c r="F144" s="13">
        <v>-0.54247544999999997</v>
      </c>
      <c r="H144" s="13">
        <v>0.49247227700000001</v>
      </c>
      <c r="J144" s="13">
        <v>-0.92514660000000004</v>
      </c>
      <c r="L144" s="13">
        <v>-0.53743836</v>
      </c>
      <c r="N144" s="13">
        <v>-1.3847119999999999E-2</v>
      </c>
      <c r="P144" s="13">
        <v>0.14753715000000001</v>
      </c>
      <c r="R144" s="13">
        <v>2.4034235399999999</v>
      </c>
      <c r="T144" s="13">
        <v>0.59508574999999997</v>
      </c>
      <c r="V144" s="13">
        <v>-0.89137052000000006</v>
      </c>
      <c r="X144" s="13">
        <v>-0.17206015999999999</v>
      </c>
      <c r="Z144" s="13">
        <v>1.7941294000000001</v>
      </c>
      <c r="AB144" s="13">
        <v>1.60468108</v>
      </c>
      <c r="AD144" s="13">
        <v>-0.61626857000000002</v>
      </c>
      <c r="AF144" s="13">
        <v>0.25716197000000002</v>
      </c>
      <c r="AH144" s="13">
        <v>1.0317020699999999</v>
      </c>
      <c r="AJ144" s="13">
        <v>1.14468393</v>
      </c>
      <c r="AL144" s="13">
        <v>-1.0246866590000001</v>
      </c>
      <c r="AN144" s="13">
        <v>-0.15652184999999999</v>
      </c>
      <c r="AP144" s="13">
        <v>0.72663710000000004</v>
      </c>
      <c r="AR144" s="13">
        <v>-1.8358990390000001</v>
      </c>
      <c r="AT144" s="13">
        <v>0.77398522999999997</v>
      </c>
      <c r="AV144" s="13">
        <v>-0.54258265000000006</v>
      </c>
      <c r="AX144" s="13">
        <v>-0.57971512999999997</v>
      </c>
      <c r="AZ144" s="13">
        <v>0.40781641000000002</v>
      </c>
      <c r="BB144" s="13">
        <v>-1.009086009</v>
      </c>
      <c r="BD144" s="13">
        <v>-0.61987861</v>
      </c>
      <c r="BF144" s="13">
        <v>-1.49955013</v>
      </c>
      <c r="BH144" s="13">
        <v>1.002515678</v>
      </c>
      <c r="BJ144" s="13">
        <v>-1.1055694</v>
      </c>
      <c r="BL144" s="13">
        <v>0.62232044490000005</v>
      </c>
      <c r="BN144" s="13">
        <v>-8.8511149999999997E-2</v>
      </c>
      <c r="BP144" s="13">
        <v>0.62335431399999996</v>
      </c>
      <c r="BR144" s="13">
        <v>-0.25364276000000002</v>
      </c>
      <c r="BT144" s="13">
        <v>-0.27176844100000003</v>
      </c>
      <c r="BV144" s="13">
        <v>1.6094201539999999</v>
      </c>
      <c r="BX144" s="13">
        <v>1.1490646250000001</v>
      </c>
      <c r="BZ144" s="13">
        <v>1.44696102</v>
      </c>
      <c r="CB144" s="13">
        <v>0.1878218958</v>
      </c>
      <c r="CD144" s="13">
        <v>1.3155860500000001</v>
      </c>
      <c r="CF144" s="13">
        <v>0.33663353280000002</v>
      </c>
      <c r="CH144" s="13">
        <v>1.3924440436000001</v>
      </c>
      <c r="CJ144" s="13">
        <v>1.8679111399999999</v>
      </c>
      <c r="CL144" s="13">
        <v>-2.4233220129999999</v>
      </c>
      <c r="CN144" s="13">
        <v>-0.43080718000000001</v>
      </c>
      <c r="CP144" s="13">
        <v>-0.64802074300000001</v>
      </c>
      <c r="CR144" s="13">
        <v>-1.47464163</v>
      </c>
      <c r="CT144" s="13">
        <v>-1.29966564</v>
      </c>
      <c r="CV144" s="13">
        <v>-0.23830274900000001</v>
      </c>
      <c r="CX144" s="13">
        <v>-1.8484732100000001</v>
      </c>
      <c r="CZ144" s="13">
        <v>-0.39277225999999998</v>
      </c>
      <c r="DB144" s="13">
        <v>1.65096007</v>
      </c>
      <c r="DD144" s="13">
        <v>-8.3015870000000005E-2</v>
      </c>
      <c r="DF144" s="13">
        <v>1.34147208</v>
      </c>
      <c r="DH144" s="13">
        <v>1.00644329</v>
      </c>
      <c r="DJ144" s="13">
        <v>0.88357384699999997</v>
      </c>
      <c r="DL144" s="13">
        <v>7.1375659999999994E-2</v>
      </c>
      <c r="DN144" s="13">
        <v>0.18476150420000001</v>
      </c>
      <c r="DP144" s="13">
        <v>-0.48989611399999999</v>
      </c>
      <c r="DR144" s="13">
        <v>0.53811305799999998</v>
      </c>
      <c r="DT144" s="13">
        <v>-1.02628108</v>
      </c>
      <c r="DV144" s="13">
        <v>1.50846379</v>
      </c>
      <c r="DX144" s="13">
        <v>0.89042304999999999</v>
      </c>
      <c r="DZ144" s="13">
        <v>1.296679605</v>
      </c>
      <c r="EB144" s="13">
        <v>0.71299915999999997</v>
      </c>
      <c r="ED144" s="13">
        <v>0.37515396000000001</v>
      </c>
      <c r="EF144" s="13">
        <v>0.85328653099999996</v>
      </c>
      <c r="EH144" s="13">
        <v>0.76279523999999999</v>
      </c>
      <c r="EJ144" s="13">
        <v>0.88038998999999996</v>
      </c>
      <c r="EL144" s="13">
        <v>-0.67518661000000002</v>
      </c>
      <c r="EN144" s="13">
        <v>-1.3989942</v>
      </c>
      <c r="EP144" s="13">
        <v>-0.15644689000000001</v>
      </c>
      <c r="ER144" s="13">
        <v>-0.73387385999999999</v>
      </c>
      <c r="ET144" s="13">
        <v>-3.2305111000000002</v>
      </c>
      <c r="EV144" s="13">
        <v>-0.59873911999999996</v>
      </c>
      <c r="EX144" s="13">
        <v>0.80086115999999996</v>
      </c>
      <c r="EZ144" s="13">
        <v>0.86401397469999996</v>
      </c>
      <c r="FB144" s="13">
        <v>3.0133449999999999E-2</v>
      </c>
      <c r="FD144" s="13">
        <v>-0.31152656400000001</v>
      </c>
      <c r="FF144" s="13">
        <v>-0.51369834999999997</v>
      </c>
      <c r="FH144" s="13">
        <v>-0.58414497499999996</v>
      </c>
      <c r="FJ144" s="13">
        <v>0.395925849</v>
      </c>
      <c r="FL144" s="13">
        <v>2.3952556399999998</v>
      </c>
      <c r="FN144" s="13">
        <v>1.5383045799999999</v>
      </c>
      <c r="FP144" s="13">
        <v>-0.59613218999999995</v>
      </c>
      <c r="FR144" s="13">
        <v>0.93390697</v>
      </c>
      <c r="FT144" s="13">
        <v>2.2573550000000001E-2</v>
      </c>
      <c r="FV144" s="13">
        <v>-1.5060781839999999</v>
      </c>
      <c r="FX144" s="13">
        <v>1.41341618</v>
      </c>
      <c r="FZ144" s="13">
        <v>-0.89850571999999995</v>
      </c>
      <c r="GB144" s="13">
        <v>0.98492956899999995</v>
      </c>
      <c r="GD144" s="262">
        <v>0.28402866999999998</v>
      </c>
      <c r="GF144" s="262">
        <v>0.72022470000000005</v>
      </c>
      <c r="GH144" s="262">
        <v>-1.38656055</v>
      </c>
      <c r="GJ144" s="262">
        <v>1.8728450999999999</v>
      </c>
      <c r="GL144" s="262">
        <v>-1.4170675669999999</v>
      </c>
      <c r="GN144" s="262">
        <v>-2.25168598</v>
      </c>
      <c r="GP144" s="262">
        <v>1.39512148</v>
      </c>
      <c r="GR144" s="262">
        <v>1.0693891000000001E-2</v>
      </c>
    </row>
    <row r="145" spans="2:200">
      <c r="B145" s="13">
        <v>-3.28172905</v>
      </c>
      <c r="D145" s="13">
        <v>0.26420945000000001</v>
      </c>
      <c r="F145" s="13">
        <v>0.14820821000000001</v>
      </c>
      <c r="H145" s="13">
        <v>0.723166898</v>
      </c>
      <c r="J145" s="13">
        <v>0.84127166399999997</v>
      </c>
      <c r="L145" s="13">
        <v>0.91989664999999998</v>
      </c>
      <c r="N145" s="13">
        <v>0.92756912000000002</v>
      </c>
      <c r="P145" s="13">
        <v>-0.88341997999999999</v>
      </c>
      <c r="R145" s="13">
        <v>0.20408123</v>
      </c>
      <c r="T145" s="13">
        <v>0.77218618000000006</v>
      </c>
      <c r="V145" s="13">
        <v>-1.6680170000000001E-2</v>
      </c>
      <c r="X145" s="13">
        <v>-1.3524522699999999</v>
      </c>
      <c r="Z145" s="13">
        <v>0.70726529999999999</v>
      </c>
      <c r="AB145" s="13">
        <v>-0.48657981</v>
      </c>
      <c r="AD145" s="13">
        <v>2.3890186299999998</v>
      </c>
      <c r="AF145" s="13">
        <v>-2.6625550900000001</v>
      </c>
      <c r="AH145" s="13">
        <v>1.6244481500000001</v>
      </c>
      <c r="AJ145" s="13">
        <v>1.54860368</v>
      </c>
      <c r="AL145" s="13">
        <v>-0.437416684</v>
      </c>
      <c r="AN145" s="13">
        <v>-0.13320514</v>
      </c>
      <c r="AP145" s="13">
        <v>-0.90976959999999996</v>
      </c>
      <c r="AR145" s="13">
        <v>-0.91326079500000001</v>
      </c>
      <c r="AT145" s="13">
        <v>0.96426391</v>
      </c>
      <c r="AV145" s="13">
        <v>0.56023767999999996</v>
      </c>
      <c r="AX145" s="13">
        <v>-0.53540520000000003</v>
      </c>
      <c r="AZ145" s="13">
        <v>-1.64331117</v>
      </c>
      <c r="BB145" s="13">
        <v>0.27181899999999998</v>
      </c>
      <c r="BD145" s="13">
        <v>0.69781795999999996</v>
      </c>
      <c r="BF145" s="13">
        <v>-0.83679393999999996</v>
      </c>
      <c r="BH145" s="13">
        <v>-1.6732470800000001</v>
      </c>
      <c r="BJ145" s="13">
        <v>-1.4907487699999999</v>
      </c>
      <c r="BL145" s="13">
        <v>-1.2319978544000001</v>
      </c>
      <c r="BN145" s="13">
        <v>1.00900211</v>
      </c>
      <c r="BP145" s="13">
        <v>1.587188858</v>
      </c>
      <c r="BR145" s="13">
        <v>1.6398638699999999</v>
      </c>
      <c r="BT145" s="13">
        <v>0.54296670899999999</v>
      </c>
      <c r="BV145" s="13">
        <v>0.24202770400000001</v>
      </c>
      <c r="BX145" s="13">
        <v>2.039739118</v>
      </c>
      <c r="BZ145" s="13">
        <v>-0.62475139000000002</v>
      </c>
      <c r="CB145" s="13">
        <v>-0.45105131640000001</v>
      </c>
      <c r="CD145" s="13">
        <v>-1.5857229799999999</v>
      </c>
      <c r="CF145" s="13">
        <v>-0.19805981889999999</v>
      </c>
      <c r="CH145" s="13">
        <v>-0.22550754589999999</v>
      </c>
      <c r="CJ145" s="13">
        <v>0.26827424</v>
      </c>
      <c r="CL145" s="13">
        <v>-7.3479869000000003E-2</v>
      </c>
      <c r="CN145" s="13">
        <v>1.05731482</v>
      </c>
      <c r="CP145" s="13">
        <v>-0.241969355</v>
      </c>
      <c r="CR145" s="13">
        <v>-0.43372618000000002</v>
      </c>
      <c r="CT145" s="13">
        <v>1.3078563700000001</v>
      </c>
      <c r="CV145" s="13">
        <v>-1.5992787289999999</v>
      </c>
      <c r="CX145" s="13">
        <v>-0.64392136</v>
      </c>
      <c r="CZ145" s="13">
        <v>-0.68105567</v>
      </c>
      <c r="DB145" s="13">
        <v>0.25942833999999998</v>
      </c>
      <c r="DD145" s="13">
        <v>1.49723045</v>
      </c>
      <c r="DF145" s="13">
        <v>0.89917571299999999</v>
      </c>
      <c r="DH145" s="13">
        <v>-0.73197581</v>
      </c>
      <c r="DJ145" s="13">
        <v>1.1633478230000001</v>
      </c>
      <c r="DL145" s="13">
        <v>-1.3141731000000001</v>
      </c>
      <c r="DN145" s="13">
        <v>0.22102163720000001</v>
      </c>
      <c r="DP145" s="13">
        <v>1.0765882010000001</v>
      </c>
      <c r="DR145" s="13">
        <v>-9.5604460000000002E-3</v>
      </c>
      <c r="DT145" s="13">
        <v>7.6067590000000004E-2</v>
      </c>
      <c r="DV145" s="13">
        <v>1.2507693900000001</v>
      </c>
      <c r="DX145" s="13">
        <v>-0.83603605000000003</v>
      </c>
      <c r="DZ145" s="13">
        <v>-0.198520538</v>
      </c>
      <c r="EB145" s="13">
        <v>0.75123112000000003</v>
      </c>
      <c r="ED145" s="13">
        <v>0.31579362999999999</v>
      </c>
      <c r="EF145" s="13">
        <v>0.82976881499999999</v>
      </c>
      <c r="EH145" s="13">
        <v>-0.44665740999999998</v>
      </c>
      <c r="EJ145" s="13">
        <v>-0.77823346999999998</v>
      </c>
      <c r="EL145" s="13">
        <v>1.21887101</v>
      </c>
      <c r="EN145" s="13">
        <v>-0.15106833</v>
      </c>
      <c r="EP145" s="13">
        <v>2.1414609800000002</v>
      </c>
      <c r="ER145" s="13">
        <v>-0.56269647</v>
      </c>
      <c r="ET145" s="13">
        <v>0.59302010999999999</v>
      </c>
      <c r="EV145" s="13">
        <v>-1.1595641800000001</v>
      </c>
      <c r="EX145" s="13">
        <v>1.0550925099999999</v>
      </c>
      <c r="EZ145" s="13">
        <v>-2.4641507979999999</v>
      </c>
      <c r="FB145" s="13">
        <v>-0.39117995</v>
      </c>
      <c r="FD145" s="13">
        <v>-0.375330889</v>
      </c>
      <c r="FF145" s="13">
        <v>-1.45572791</v>
      </c>
      <c r="FH145" s="13">
        <v>-0.241367621</v>
      </c>
      <c r="FJ145" s="13">
        <v>1.3951849489999999</v>
      </c>
      <c r="FL145" s="13">
        <v>-1.9210061199999999</v>
      </c>
      <c r="FN145" s="13">
        <v>1.2728983300000001</v>
      </c>
      <c r="FP145" s="13">
        <v>-1.4300337999999999</v>
      </c>
      <c r="FR145" s="13">
        <v>0.68643679999999996</v>
      </c>
      <c r="FT145" s="13">
        <v>0.97107673999999999</v>
      </c>
      <c r="FV145" s="13">
        <v>-0.60032777100000001</v>
      </c>
      <c r="FX145" s="13">
        <v>-1.15871389</v>
      </c>
      <c r="FZ145" s="13">
        <v>0.74620045000000002</v>
      </c>
      <c r="GB145" s="13">
        <v>1.737345674</v>
      </c>
      <c r="GD145" s="262">
        <v>0.18213478</v>
      </c>
      <c r="GF145" s="262">
        <v>-0.24786312999999999</v>
      </c>
      <c r="GH145" s="262">
        <v>-2.0224353700000002</v>
      </c>
      <c r="GJ145" s="262">
        <v>0.58891126999999999</v>
      </c>
      <c r="GL145" s="262">
        <v>-0.44675405000000001</v>
      </c>
      <c r="GN145" s="262">
        <v>0.30769421000000002</v>
      </c>
      <c r="GP145" s="262">
        <v>-2.0661430000000001E-2</v>
      </c>
      <c r="GR145" s="262">
        <v>0.80753450900000001</v>
      </c>
    </row>
    <row r="146" spans="2:200">
      <c r="B146" s="13">
        <v>-1.41280458</v>
      </c>
      <c r="D146" s="13">
        <v>-2.2682063700000001</v>
      </c>
      <c r="F146" s="13">
        <v>0.90751652999999999</v>
      </c>
      <c r="H146" s="13">
        <v>-0.54536251099999999</v>
      </c>
      <c r="J146" s="13">
        <v>0.68706677299999996</v>
      </c>
      <c r="L146" s="13">
        <v>-1.65258963</v>
      </c>
      <c r="N146" s="13">
        <v>-0.24113797000000001</v>
      </c>
      <c r="P146" s="13">
        <v>-2.8643288400000002</v>
      </c>
      <c r="R146" s="13">
        <v>0.22026928000000001</v>
      </c>
      <c r="T146" s="13">
        <v>0.87840483000000003</v>
      </c>
      <c r="V146" s="13">
        <v>0.59863538999999999</v>
      </c>
      <c r="X146" s="13">
        <v>-0.96689961000000002</v>
      </c>
      <c r="Z146" s="13">
        <v>0.254996</v>
      </c>
      <c r="AB146" s="13">
        <v>0.31523013999999999</v>
      </c>
      <c r="AD146" s="13">
        <v>-2.4051307099999999</v>
      </c>
      <c r="AF146" s="13">
        <v>0.40204601000000001</v>
      </c>
      <c r="AH146" s="13">
        <v>-0.78348781000000001</v>
      </c>
      <c r="AJ146" s="13">
        <v>0.79439121999999995</v>
      </c>
      <c r="AL146" s="13">
        <v>-2.5886292910000002</v>
      </c>
      <c r="AN146" s="13">
        <v>-1.4646621</v>
      </c>
      <c r="AP146" s="13">
        <v>0.46546267000000002</v>
      </c>
      <c r="AR146" s="13">
        <v>1.5393769930000001</v>
      </c>
      <c r="AT146" s="13">
        <v>-0.28697244999999999</v>
      </c>
      <c r="AV146" s="13">
        <v>0.31891458</v>
      </c>
      <c r="AX146" s="13">
        <v>-1.4831409099999999</v>
      </c>
      <c r="AZ146" s="13">
        <v>0.52489332</v>
      </c>
      <c r="BB146" s="13">
        <v>-0.81243975199999996</v>
      </c>
      <c r="BD146" s="13">
        <v>0.66293778999999997</v>
      </c>
      <c r="BF146" s="13">
        <v>-0.16658524999999999</v>
      </c>
      <c r="BH146" s="13">
        <v>1.050841849</v>
      </c>
      <c r="BJ146" s="13">
        <v>1.54471205</v>
      </c>
      <c r="BL146" s="13">
        <v>1.5429826152999999</v>
      </c>
      <c r="BN146" s="13">
        <v>0.53743591999999996</v>
      </c>
      <c r="BP146" s="13">
        <v>0.88359949800000004</v>
      </c>
      <c r="BR146" s="13">
        <v>-0.58965772999999999</v>
      </c>
      <c r="BT146" s="13">
        <v>2.2995867959999998</v>
      </c>
      <c r="BV146" s="13">
        <v>0.56750607500000005</v>
      </c>
      <c r="BX146" s="13">
        <v>0.85599346200000004</v>
      </c>
      <c r="BZ146" s="13">
        <v>-0.50414661999999999</v>
      </c>
      <c r="CB146" s="13">
        <v>1.5741436577000001</v>
      </c>
      <c r="CD146" s="13">
        <v>1.4145545900000001</v>
      </c>
      <c r="CF146" s="13">
        <v>-1.3380498639</v>
      </c>
      <c r="CH146" s="13">
        <v>-0.1019956145</v>
      </c>
      <c r="CJ146" s="13">
        <v>0.64540991999999997</v>
      </c>
      <c r="CL146" s="13">
        <v>-0.433092794</v>
      </c>
      <c r="CN146" s="13">
        <v>2.8863213399999998</v>
      </c>
      <c r="CP146" s="13">
        <v>-0.103868892</v>
      </c>
      <c r="CR146" s="13">
        <v>0.53274679999999996</v>
      </c>
      <c r="CT146" s="13">
        <v>-1.3013152400000001</v>
      </c>
      <c r="CV146" s="13">
        <v>1.4073402989999999</v>
      </c>
      <c r="CX146" s="13">
        <v>-3.07931227</v>
      </c>
      <c r="CZ146" s="13">
        <v>8.5371760000000005E-2</v>
      </c>
      <c r="DB146" s="13">
        <v>-7.5579660000000007E-2</v>
      </c>
      <c r="DD146" s="13">
        <v>2.1167917699999999</v>
      </c>
      <c r="DF146" s="13">
        <v>-0.48925136400000002</v>
      </c>
      <c r="DH146" s="13">
        <v>-1.71735058</v>
      </c>
      <c r="DJ146" s="13">
        <v>0.57533888499999997</v>
      </c>
      <c r="DL146" s="13">
        <v>-2.14479547</v>
      </c>
      <c r="DN146" s="13">
        <v>7.9411742999999993E-3</v>
      </c>
      <c r="DP146" s="13">
        <v>-0.33555757800000002</v>
      </c>
      <c r="DR146" s="13">
        <v>1.9560056889999999</v>
      </c>
      <c r="DT146" s="13">
        <v>0.27715053000000001</v>
      </c>
      <c r="DV146" s="13">
        <v>0.10059033000000001</v>
      </c>
      <c r="DX146" s="13">
        <v>-0.71752598999999995</v>
      </c>
      <c r="DZ146" s="13">
        <v>-1.174990263</v>
      </c>
      <c r="EB146" s="13">
        <v>-1.8991669099999999</v>
      </c>
      <c r="ED146" s="13">
        <v>-0.38181859000000001</v>
      </c>
      <c r="EF146" s="13">
        <v>0.95728378800000002</v>
      </c>
      <c r="EH146" s="13">
        <v>-0.21866141</v>
      </c>
      <c r="EJ146" s="13">
        <v>-0.14893048</v>
      </c>
      <c r="EL146" s="13">
        <v>-0.78777986</v>
      </c>
      <c r="EN146" s="13">
        <v>0.76053037000000001</v>
      </c>
      <c r="EP146" s="13">
        <v>-1.7507876899999999</v>
      </c>
      <c r="ER146" s="13">
        <v>-2.5160207400000001</v>
      </c>
      <c r="ET146" s="13">
        <v>2.1544715700000001</v>
      </c>
      <c r="EV146" s="13">
        <v>-0.73844723000000001</v>
      </c>
      <c r="EX146" s="13">
        <v>0.41848141999999999</v>
      </c>
      <c r="EZ146" s="13">
        <v>-0.68170399869999998</v>
      </c>
      <c r="FB146" s="13">
        <v>1.3838992999999999</v>
      </c>
      <c r="FD146" s="13">
        <v>1.1188803599999999</v>
      </c>
      <c r="FF146" s="13">
        <v>-0.68367586999999996</v>
      </c>
      <c r="FH146" s="13">
        <v>-2.702925332</v>
      </c>
      <c r="FJ146" s="13">
        <v>0.26526559599999999</v>
      </c>
      <c r="FL146" s="13">
        <v>0.30739728999999999</v>
      </c>
      <c r="FN146" s="13">
        <v>2.1710842299999999</v>
      </c>
      <c r="FP146" s="13">
        <v>0.59331602000000006</v>
      </c>
      <c r="FR146" s="13">
        <v>-1.3817668400000001</v>
      </c>
      <c r="FT146" s="13">
        <v>0.81041567999999997</v>
      </c>
      <c r="FV146" s="13">
        <v>2.6171003590000002</v>
      </c>
      <c r="FX146" s="13">
        <v>0.73054313999999998</v>
      </c>
      <c r="FZ146" s="13">
        <v>1.0307366499999999</v>
      </c>
      <c r="GB146" s="13">
        <v>0.62598801100000001</v>
      </c>
      <c r="GD146" s="262">
        <v>-0.98342677000000001</v>
      </c>
      <c r="GF146" s="262">
        <v>0.95289066</v>
      </c>
      <c r="GH146" s="262">
        <v>0.93021114999999999</v>
      </c>
      <c r="GJ146" s="262">
        <v>0.37483644999999999</v>
      </c>
      <c r="GL146" s="262">
        <v>-5.5338929999999998E-3</v>
      </c>
      <c r="GN146" s="262">
        <v>2.9335802900000001</v>
      </c>
      <c r="GP146" s="262">
        <v>-0.83856918999999996</v>
      </c>
      <c r="GR146" s="262">
        <v>0.58651415699999998</v>
      </c>
    </row>
    <row r="147" spans="2:200">
      <c r="B147" s="13">
        <v>0.42192658999999999</v>
      </c>
      <c r="D147" s="13">
        <v>-0.31733203999999998</v>
      </c>
      <c r="F147" s="13">
        <v>-0.71662842000000004</v>
      </c>
      <c r="H147" s="13">
        <v>0.175140975</v>
      </c>
      <c r="J147" s="13">
        <v>-1.046739292</v>
      </c>
      <c r="L147" s="13">
        <v>1.57527862</v>
      </c>
      <c r="N147" s="13">
        <v>-0.74081642000000003</v>
      </c>
      <c r="P147" s="13">
        <v>-0.41323803999999997</v>
      </c>
      <c r="R147" s="13">
        <v>1.2980437</v>
      </c>
      <c r="T147" s="13">
        <v>0.30431148000000002</v>
      </c>
      <c r="V147" s="13">
        <v>-2.039587</v>
      </c>
      <c r="X147" s="13">
        <v>0.40609564999999997</v>
      </c>
      <c r="Z147" s="13">
        <v>-0.12112390000000001</v>
      </c>
      <c r="AB147" s="13">
        <v>0.20631616</v>
      </c>
      <c r="AD147" s="13">
        <v>-2.3753938799999998</v>
      </c>
      <c r="AF147" s="13">
        <v>0.69609597000000001</v>
      </c>
      <c r="AH147" s="13">
        <v>-1.4996508399999999</v>
      </c>
      <c r="AJ147" s="13">
        <v>0.36970624000000002</v>
      </c>
      <c r="AL147" s="13">
        <v>0.93902138199999996</v>
      </c>
      <c r="AN147" s="13">
        <v>0.15643319999999999</v>
      </c>
      <c r="AP147" s="13">
        <v>-0.63165134999999994</v>
      </c>
      <c r="AR147" s="13">
        <v>-1.9050798799999999</v>
      </c>
      <c r="AT147" s="13">
        <v>0.32489660999999997</v>
      </c>
      <c r="AV147" s="13">
        <v>1.91346627</v>
      </c>
      <c r="AX147" s="13">
        <v>1.02534361</v>
      </c>
      <c r="AZ147" s="13">
        <v>0.26820031999999999</v>
      </c>
      <c r="BB147" s="13">
        <v>2.036265647</v>
      </c>
      <c r="BD147" s="13">
        <v>-1.43893907</v>
      </c>
      <c r="BF147" s="13">
        <v>0.92987987000000005</v>
      </c>
      <c r="BH147" s="13">
        <v>-0.65873163000000001</v>
      </c>
      <c r="BJ147" s="13">
        <v>0.45589904999999997</v>
      </c>
      <c r="BL147" s="13">
        <v>0.79067712000000001</v>
      </c>
      <c r="BN147" s="13">
        <v>-1.7528048199999999</v>
      </c>
      <c r="BP147" s="13">
        <v>-1.928395015</v>
      </c>
      <c r="BR147" s="13">
        <v>-1.19732934</v>
      </c>
      <c r="BT147" s="13">
        <v>8.5880657999999999E-2</v>
      </c>
      <c r="BV147" s="13">
        <v>-1.559166515</v>
      </c>
      <c r="BX147" s="13">
        <v>-0.92997687299999998</v>
      </c>
      <c r="BZ147" s="13">
        <v>-1.3220397800000001</v>
      </c>
      <c r="CB147" s="13">
        <v>1.2081444508000001</v>
      </c>
      <c r="CD147" s="13">
        <v>-0.58106902000000005</v>
      </c>
      <c r="CF147" s="13">
        <v>-0.74216597419999997</v>
      </c>
      <c r="CH147" s="13">
        <v>-1.2108113027</v>
      </c>
      <c r="CJ147" s="13">
        <v>-0.32635586</v>
      </c>
      <c r="CL147" s="13">
        <v>-0.26049621499999998</v>
      </c>
      <c r="CN147" s="13">
        <v>-2.5836335799999999</v>
      </c>
      <c r="CP147" s="13">
        <v>-2.3546802100000002</v>
      </c>
      <c r="CR147" s="13">
        <v>-1.29716133</v>
      </c>
      <c r="CT147" s="13">
        <v>-7.0379369999999997E-2</v>
      </c>
      <c r="CV147" s="13">
        <v>-0.25346684600000002</v>
      </c>
      <c r="CX147" s="13">
        <v>-1.6530981499999999</v>
      </c>
      <c r="CZ147" s="13">
        <v>-0.48424055999999999</v>
      </c>
      <c r="DB147" s="13">
        <v>-2.38006414</v>
      </c>
      <c r="DD147" s="13">
        <v>-0.44838133000000002</v>
      </c>
      <c r="DF147" s="13">
        <v>-0.47235645399999998</v>
      </c>
      <c r="DH147" s="13">
        <v>-0.28364145000000002</v>
      </c>
      <c r="DJ147" s="13">
        <v>-1.0082336190000001</v>
      </c>
      <c r="DL147" s="13">
        <v>0.86201362999999998</v>
      </c>
      <c r="DN147" s="13">
        <v>1.0970543225</v>
      </c>
      <c r="DP147" s="13">
        <v>1.1055653439999999</v>
      </c>
      <c r="DR147" s="13">
        <v>-0.118139306</v>
      </c>
      <c r="DT147" s="13">
        <v>1.2000313899999999</v>
      </c>
      <c r="DV147" s="13">
        <v>-0.48110417</v>
      </c>
      <c r="DX147" s="13">
        <v>0.53987662999999997</v>
      </c>
      <c r="DZ147" s="13">
        <v>-0.30253750299999999</v>
      </c>
      <c r="EB147" s="13">
        <v>-0.28228086000000002</v>
      </c>
      <c r="ED147" s="13">
        <v>0.43655996000000002</v>
      </c>
      <c r="EF147" s="13">
        <v>-0.25834152999999999</v>
      </c>
      <c r="EH147" s="13">
        <v>-1.64318074</v>
      </c>
      <c r="EJ147" s="13">
        <v>2.5088059999999999E-2</v>
      </c>
      <c r="EL147" s="13">
        <v>0.53350346000000004</v>
      </c>
      <c r="EN147" s="13">
        <v>-1.0805505099999999</v>
      </c>
      <c r="EP147" s="13">
        <v>-0.59784455000000003</v>
      </c>
      <c r="ER147" s="13">
        <v>1.3429132800000001</v>
      </c>
      <c r="ET147" s="13">
        <v>2.1089845299999999</v>
      </c>
      <c r="EV147" s="13">
        <v>-2.3216607200000001</v>
      </c>
      <c r="EX147" s="13">
        <v>-6.1813569999999998E-2</v>
      </c>
      <c r="EZ147" s="13">
        <v>-7.2085235299999995E-2</v>
      </c>
      <c r="FB147" s="13">
        <v>1.57479565</v>
      </c>
      <c r="FD147" s="13">
        <v>-1.330540276</v>
      </c>
      <c r="FF147" s="13">
        <v>0.38312940000000001</v>
      </c>
      <c r="FH147" s="13">
        <v>0.71866036600000005</v>
      </c>
      <c r="FJ147" s="13">
        <v>1.5365867849999999</v>
      </c>
      <c r="FL147" s="13">
        <v>-0.99765561999999997</v>
      </c>
      <c r="FN147" s="13">
        <v>0.70168710000000001</v>
      </c>
      <c r="FP147" s="13">
        <v>1.9510425499999999</v>
      </c>
      <c r="FR147" s="13">
        <v>-1.78770663</v>
      </c>
      <c r="FT147" s="13">
        <v>-0.30786316000000002</v>
      </c>
      <c r="FV147" s="13">
        <v>1.670339164</v>
      </c>
      <c r="FX147" s="13">
        <v>-3.3321404700000001</v>
      </c>
      <c r="FZ147" s="13">
        <v>2.12734647</v>
      </c>
      <c r="GB147" s="13">
        <v>0.85465385500000002</v>
      </c>
      <c r="GD147" s="262">
        <v>1.42580321</v>
      </c>
      <c r="GF147" s="262">
        <v>-0.66799626000000001</v>
      </c>
      <c r="GH147" s="262">
        <v>-0.35794002000000003</v>
      </c>
      <c r="GJ147" s="262">
        <v>-0.62981005999999995</v>
      </c>
      <c r="GL147" s="262">
        <v>-0.90655635899999998</v>
      </c>
      <c r="GN147" s="262">
        <v>-0.19854567000000001</v>
      </c>
      <c r="GP147" s="262">
        <v>0.20041104000000001</v>
      </c>
      <c r="GR147" s="262">
        <v>0.65073661500000002</v>
      </c>
    </row>
    <row r="148" spans="2:200">
      <c r="B148" s="13">
        <v>0.33437737000000001</v>
      </c>
      <c r="D148" s="13">
        <v>1.1685329900000001</v>
      </c>
      <c r="F148" s="13">
        <v>-1.2325087800000001</v>
      </c>
      <c r="H148" s="13">
        <v>-3.0712420000000001E-3</v>
      </c>
      <c r="J148" s="13">
        <v>1.1713324570000001</v>
      </c>
      <c r="L148" s="13">
        <v>1.25989868</v>
      </c>
      <c r="N148" s="13">
        <v>1.11630867</v>
      </c>
      <c r="P148" s="13">
        <v>-2.1139875699999999</v>
      </c>
      <c r="R148" s="13">
        <v>0.27641580999999998</v>
      </c>
      <c r="T148" s="13">
        <v>1.3196780800000001</v>
      </c>
      <c r="V148" s="13">
        <v>-0.40225184000000003</v>
      </c>
      <c r="X148" s="13">
        <v>1.0791239500000001</v>
      </c>
      <c r="Z148" s="13">
        <v>-1.0153787000000001</v>
      </c>
      <c r="AB148" s="13">
        <v>-1.03052623</v>
      </c>
      <c r="AD148" s="13">
        <v>0.86070243999999996</v>
      </c>
      <c r="AF148" s="13">
        <v>1.6519113000000001</v>
      </c>
      <c r="AH148" s="13">
        <v>-0.48262737</v>
      </c>
      <c r="AJ148" s="13">
        <v>2.6881167600000002</v>
      </c>
      <c r="AL148" s="13">
        <v>1.566861343</v>
      </c>
      <c r="AN148" s="13">
        <v>0.11704715</v>
      </c>
      <c r="AP148" s="13">
        <v>-0.57728323999999998</v>
      </c>
      <c r="AR148" s="13">
        <v>-0.555339464</v>
      </c>
      <c r="AT148" s="13">
        <v>-0.38187357999999999</v>
      </c>
      <c r="AV148" s="13">
        <v>0.23275800999999999</v>
      </c>
      <c r="AX148" s="13">
        <v>-2.1529553799999999</v>
      </c>
      <c r="AZ148" s="13">
        <v>-0.23466723</v>
      </c>
      <c r="BB148" s="13">
        <v>1.712395509</v>
      </c>
      <c r="BD148" s="13">
        <v>0.80970801000000003</v>
      </c>
      <c r="BF148" s="13">
        <v>1.4840148799999999</v>
      </c>
      <c r="BH148" s="13">
        <v>0.15968070100000001</v>
      </c>
      <c r="BJ148" s="13">
        <v>-0.35301914000000001</v>
      </c>
      <c r="BL148" s="13">
        <v>-0.84148973689999995</v>
      </c>
      <c r="BN148" s="13">
        <v>1.11592611</v>
      </c>
      <c r="BP148" s="13">
        <v>0.69603473999999999</v>
      </c>
      <c r="BR148" s="13">
        <v>-0.59660378000000003</v>
      </c>
      <c r="BT148" s="13">
        <v>2.299389992</v>
      </c>
      <c r="BV148" s="13">
        <v>0.89951644900000005</v>
      </c>
      <c r="BX148" s="13">
        <v>1.62237377</v>
      </c>
      <c r="BZ148" s="13">
        <v>1.5437709900000001</v>
      </c>
      <c r="CB148" s="13">
        <v>-0.1145064663</v>
      </c>
      <c r="CD148" s="13">
        <v>0.91206377000000005</v>
      </c>
      <c r="CF148" s="13">
        <v>-1.9761621986</v>
      </c>
      <c r="CH148" s="13">
        <v>0.27389071189999997</v>
      </c>
      <c r="CJ148" s="13">
        <v>0.70965951999999999</v>
      </c>
      <c r="CL148" s="13">
        <v>0.76352334799999999</v>
      </c>
      <c r="CN148" s="13">
        <v>0.36599881000000001</v>
      </c>
      <c r="CP148" s="13">
        <v>0.23923829999999999</v>
      </c>
      <c r="CR148" s="13">
        <v>-0.75891724999999999</v>
      </c>
      <c r="CT148" s="13">
        <v>0.80707267999999999</v>
      </c>
      <c r="CV148" s="13">
        <v>-0.22757669799999999</v>
      </c>
      <c r="CX148" s="13">
        <v>-0.79974341000000004</v>
      </c>
      <c r="CZ148" s="13">
        <v>0.83086426000000002</v>
      </c>
      <c r="DB148" s="13">
        <v>-0.81039072999999995</v>
      </c>
      <c r="DD148" s="13">
        <v>-0.26724488000000002</v>
      </c>
      <c r="DF148" s="13">
        <v>-0.84009998500000005</v>
      </c>
      <c r="DH148" s="13">
        <v>-0.36725582000000001</v>
      </c>
      <c r="DJ148" s="13">
        <v>1.484538073</v>
      </c>
      <c r="DL148" s="13">
        <v>0.62203626000000001</v>
      </c>
      <c r="DN148" s="13">
        <v>2.3793957147999998</v>
      </c>
      <c r="DP148" s="13">
        <v>0.94999544300000005</v>
      </c>
      <c r="DR148" s="13">
        <v>-1.8074086920000001</v>
      </c>
      <c r="DT148" s="13">
        <v>0.10366568</v>
      </c>
      <c r="DV148" s="13">
        <v>0.48535693000000002</v>
      </c>
      <c r="DX148" s="13">
        <v>-0.99191032000000001</v>
      </c>
      <c r="DZ148" s="13">
        <v>1.6714410719999999</v>
      </c>
      <c r="EB148" s="13">
        <v>1.0827067800000001</v>
      </c>
      <c r="ED148" s="13">
        <v>-1.77703952</v>
      </c>
      <c r="EF148" s="13">
        <v>1.1907768830000001</v>
      </c>
      <c r="EH148" s="13">
        <v>-0.48042416999999998</v>
      </c>
      <c r="EJ148" s="13">
        <v>0.33447640000000001</v>
      </c>
      <c r="EL148" s="13">
        <v>-0.15277113</v>
      </c>
      <c r="EN148" s="13">
        <v>1.059451E-2</v>
      </c>
      <c r="EP148" s="13">
        <v>2.3676446900000001</v>
      </c>
      <c r="ER148" s="13">
        <v>2.4910678100000001</v>
      </c>
      <c r="ET148" s="13">
        <v>0.35510529000000002</v>
      </c>
      <c r="EV148" s="13">
        <v>0.70367449999999998</v>
      </c>
      <c r="EX148" s="13">
        <v>0.14087068999999999</v>
      </c>
      <c r="EZ148" s="13">
        <v>1.0568415741999999</v>
      </c>
      <c r="FB148" s="13">
        <v>2.3186940900000002</v>
      </c>
      <c r="FD148" s="13">
        <v>-2.1829564449999999</v>
      </c>
      <c r="FF148" s="13">
        <v>3.2161993600000001</v>
      </c>
      <c r="FH148" s="13">
        <v>0.67608395099999996</v>
      </c>
      <c r="FJ148" s="13">
        <v>1.676308763</v>
      </c>
      <c r="FL148" s="13">
        <v>0.70539620999999997</v>
      </c>
      <c r="FN148" s="13">
        <v>-0.32202395</v>
      </c>
      <c r="FP148" s="13">
        <v>-0.73256891999999996</v>
      </c>
      <c r="FR148" s="13">
        <v>-1.3374807900000001</v>
      </c>
      <c r="FT148" s="13">
        <v>-0.49501107</v>
      </c>
      <c r="FV148" s="13">
        <v>-0.41687220000000003</v>
      </c>
      <c r="FX148" s="13">
        <v>-3.6109768199999999</v>
      </c>
      <c r="FZ148" s="13">
        <v>1.6401385500000001</v>
      </c>
      <c r="GB148" s="13">
        <v>0.63248649700000004</v>
      </c>
      <c r="GD148" s="262">
        <v>-0.29383616000000001</v>
      </c>
      <c r="GF148" s="262">
        <v>2.4873763000000002</v>
      </c>
      <c r="GH148" s="262">
        <v>-0.82354201999999999</v>
      </c>
      <c r="GJ148" s="262">
        <v>0.78347716000000001</v>
      </c>
      <c r="GL148" s="262">
        <v>0.86202533100000001</v>
      </c>
      <c r="GN148" s="262">
        <v>-0.3279765</v>
      </c>
      <c r="GP148" s="262">
        <v>1.55433439</v>
      </c>
      <c r="GR148" s="262">
        <v>-0.50030821000000003</v>
      </c>
    </row>
    <row r="149" spans="2:200">
      <c r="B149" s="13">
        <v>0.22484736999999999</v>
      </c>
      <c r="D149" s="13">
        <v>-1.75242594</v>
      </c>
      <c r="F149" s="13">
        <v>-1.1446836199999999</v>
      </c>
      <c r="H149" s="13">
        <v>-0.19906713000000001</v>
      </c>
      <c r="J149" s="13">
        <v>-2.2071317170000002</v>
      </c>
      <c r="L149" s="13">
        <v>1.3293868200000001</v>
      </c>
      <c r="N149" s="13">
        <v>-0.93507980999999996</v>
      </c>
      <c r="P149" s="13">
        <v>-0.65192121999999997</v>
      </c>
      <c r="R149" s="13">
        <v>-2.5935202099999999</v>
      </c>
      <c r="T149" s="13">
        <v>-0.70093318000000004</v>
      </c>
      <c r="V149" s="13">
        <v>-0.25272666999999999</v>
      </c>
      <c r="X149" s="13">
        <v>-0.15677115</v>
      </c>
      <c r="Z149" s="13">
        <v>-0.19592300000000001</v>
      </c>
      <c r="AB149" s="13">
        <v>-0.83850765999999999</v>
      </c>
      <c r="AD149" s="13">
        <v>-0.12704723000000001</v>
      </c>
      <c r="AF149" s="13">
        <v>-0.82152331999999995</v>
      </c>
      <c r="AH149" s="13">
        <v>0.13189073000000001</v>
      </c>
      <c r="AJ149" s="13">
        <v>-0.1336456</v>
      </c>
      <c r="AL149" s="13">
        <v>0.49252625100000003</v>
      </c>
      <c r="AN149" s="13">
        <v>-2.0707399199999998</v>
      </c>
      <c r="AP149" s="13">
        <v>-1.04287113</v>
      </c>
      <c r="AR149" s="13">
        <v>0.92908782999999995</v>
      </c>
      <c r="AT149" s="13">
        <v>-0.66883183000000002</v>
      </c>
      <c r="AV149" s="13">
        <v>1.7078538299999999</v>
      </c>
      <c r="AX149" s="13">
        <v>0.35796941999999998</v>
      </c>
      <c r="AZ149" s="13">
        <v>-1.63120526</v>
      </c>
      <c r="BB149" s="13">
        <v>0.33292421</v>
      </c>
      <c r="BD149" s="13">
        <v>-0.82999445999999999</v>
      </c>
      <c r="BF149" s="13">
        <v>-0.93115042999999997</v>
      </c>
      <c r="BH149" s="13">
        <v>-1.057345333</v>
      </c>
      <c r="BJ149" s="13">
        <v>2.7536235800000002</v>
      </c>
      <c r="BL149" s="13">
        <v>0.6960985355</v>
      </c>
      <c r="BN149" s="13">
        <v>-0.44440760000000001</v>
      </c>
      <c r="BP149" s="13">
        <v>-1.4334749870000001</v>
      </c>
      <c r="BR149" s="13">
        <v>-9.4167829999999994E-2</v>
      </c>
      <c r="BT149" s="13">
        <v>0.52032197199999997</v>
      </c>
      <c r="BV149" s="13">
        <v>0.51437457200000003</v>
      </c>
      <c r="BX149" s="13">
        <v>-0.59743567600000003</v>
      </c>
      <c r="BZ149" s="13">
        <v>-1.6757283700000001</v>
      </c>
      <c r="CB149" s="13">
        <v>-2.0333086580000002</v>
      </c>
      <c r="CD149" s="13">
        <v>0.28661183000000001</v>
      </c>
      <c r="CF149" s="13">
        <v>0.2885666087</v>
      </c>
      <c r="CH149" s="13">
        <v>-1.2680459679</v>
      </c>
      <c r="CJ149" s="13">
        <v>0.71327196000000004</v>
      </c>
      <c r="CL149" s="13">
        <v>0.20834712399999999</v>
      </c>
      <c r="CN149" s="13">
        <v>-0.71347327999999999</v>
      </c>
      <c r="CP149" s="13">
        <v>-0.11906320200000001</v>
      </c>
      <c r="CR149" s="13">
        <v>-6.6372940000000005E-2</v>
      </c>
      <c r="CT149" s="13">
        <v>1.0035930500000001</v>
      </c>
      <c r="CV149" s="13">
        <v>-0.636437166</v>
      </c>
      <c r="CX149" s="13">
        <v>-0.57542152000000002</v>
      </c>
      <c r="CZ149" s="13">
        <v>-0.57731951999999997</v>
      </c>
      <c r="DB149" s="13">
        <v>-1.3425007099999999</v>
      </c>
      <c r="DD149" s="13">
        <v>0.83790158999999997</v>
      </c>
      <c r="DF149" s="13">
        <v>-1.495287587</v>
      </c>
      <c r="DH149" s="13">
        <v>0.46210491999999997</v>
      </c>
      <c r="DJ149" s="13">
        <v>-0.20412403800000001</v>
      </c>
      <c r="DL149" s="13">
        <v>1.94805234</v>
      </c>
      <c r="DN149" s="13">
        <v>-2.8953738581000001</v>
      </c>
      <c r="DP149" s="13">
        <v>0.93812558199999996</v>
      </c>
      <c r="DR149" s="13">
        <v>-1.1749808209999999</v>
      </c>
      <c r="DT149" s="13">
        <v>0.18613724000000001</v>
      </c>
      <c r="DV149" s="13">
        <v>1.64439274</v>
      </c>
      <c r="DX149" s="13">
        <v>2.0656717800000002</v>
      </c>
      <c r="DZ149" s="13">
        <v>-1.6818834650000001</v>
      </c>
      <c r="EB149" s="13">
        <v>-1.09707004</v>
      </c>
      <c r="ED149" s="13">
        <v>-2.8661899200000001</v>
      </c>
      <c r="EF149" s="13">
        <v>0.24350788900000001</v>
      </c>
      <c r="EH149" s="13">
        <v>1.9826579499999999</v>
      </c>
      <c r="EJ149" s="13">
        <v>-2.0787123099999998</v>
      </c>
      <c r="EL149" s="13">
        <v>-0.73739025999999996</v>
      </c>
      <c r="EN149" s="13">
        <v>-0.18141740000000001</v>
      </c>
      <c r="EP149" s="13">
        <v>-0.87038769999999999</v>
      </c>
      <c r="ER149" s="13">
        <v>-1.06072316</v>
      </c>
      <c r="ET149" s="13">
        <v>-1.7225793899999999</v>
      </c>
      <c r="EV149" s="13">
        <v>-1.81962073</v>
      </c>
      <c r="EX149" s="13">
        <v>-1.8604313400000001</v>
      </c>
      <c r="EZ149" s="13">
        <v>6.0557278200000002E-2</v>
      </c>
      <c r="FB149" s="13">
        <v>-0.26975661000000001</v>
      </c>
      <c r="FD149" s="13">
        <v>-1.445833648</v>
      </c>
      <c r="FF149" s="13">
        <v>2.9200455399999998</v>
      </c>
      <c r="FH149" s="13">
        <v>1.043030753</v>
      </c>
      <c r="FJ149" s="13">
        <v>4.6547852000000001E-2</v>
      </c>
      <c r="FL149" s="13">
        <v>-1.1682700000000001E-2</v>
      </c>
      <c r="FN149" s="13">
        <v>2.3438184099999999</v>
      </c>
      <c r="FP149" s="13">
        <v>0.83910651000000003</v>
      </c>
      <c r="FR149" s="13">
        <v>-1.89457425</v>
      </c>
      <c r="FT149" s="13">
        <v>1.5030598500000001</v>
      </c>
      <c r="FV149" s="13">
        <v>-2.5862705990000001</v>
      </c>
      <c r="FX149" s="13">
        <v>-0.41588798999999999</v>
      </c>
      <c r="FZ149" s="13">
        <v>0.48658939000000001</v>
      </c>
      <c r="GB149" s="13">
        <v>-0.153747036</v>
      </c>
      <c r="GD149" s="262">
        <v>-0.50991518999999996</v>
      </c>
      <c r="GF149" s="262">
        <v>0.45609441000000001</v>
      </c>
      <c r="GH149" s="262">
        <v>-0.94040990999999996</v>
      </c>
      <c r="GJ149" s="262">
        <v>1.3984876100000001</v>
      </c>
      <c r="GL149" s="262">
        <v>-0.27132665500000003</v>
      </c>
      <c r="GN149" s="262">
        <v>1.0381284900000001</v>
      </c>
      <c r="GP149" s="262">
        <v>-1.4007771899999999</v>
      </c>
      <c r="GR149" s="262">
        <v>1.2657416269999999</v>
      </c>
    </row>
    <row r="150" spans="2:200">
      <c r="B150" s="13">
        <v>-1.65017309</v>
      </c>
      <c r="D150" s="13">
        <v>0.84547393000000004</v>
      </c>
      <c r="F150" s="13">
        <v>-1.32321848</v>
      </c>
      <c r="H150" s="13">
        <v>1.3990242980000001</v>
      </c>
      <c r="J150" s="13">
        <v>-0.39222848599999999</v>
      </c>
      <c r="L150" s="13">
        <v>0.21497193000000001</v>
      </c>
      <c r="N150" s="13">
        <v>-0.33667357999999997</v>
      </c>
      <c r="P150" s="13">
        <v>2.09400794</v>
      </c>
      <c r="R150" s="13">
        <v>0.58486205999999996</v>
      </c>
      <c r="T150" s="13">
        <v>-0.66691444</v>
      </c>
      <c r="V150" s="13">
        <v>1.6326840899999999</v>
      </c>
      <c r="X150" s="13">
        <v>0.48391109999999998</v>
      </c>
      <c r="Z150" s="13">
        <v>-0.84334949999999997</v>
      </c>
      <c r="AB150" s="13">
        <v>0.49334699999999998</v>
      </c>
      <c r="AD150" s="13">
        <v>-0.92245312999999995</v>
      </c>
      <c r="AF150" s="13">
        <v>-0.99673272999999996</v>
      </c>
      <c r="AH150" s="13">
        <v>-7.6042830000000006E-2</v>
      </c>
      <c r="AJ150" s="13">
        <v>-0.97008161999999998</v>
      </c>
      <c r="AL150" s="13">
        <v>-0.16487243500000001</v>
      </c>
      <c r="AN150" s="13">
        <v>1.12694936</v>
      </c>
      <c r="AP150" s="13">
        <v>-1.1314888700000001</v>
      </c>
      <c r="AR150" s="13">
        <v>0.48657346699999998</v>
      </c>
      <c r="AT150" s="13">
        <v>-4.9503858799999998</v>
      </c>
      <c r="AV150" s="13">
        <v>-1.0841838399999999</v>
      </c>
      <c r="AX150" s="13">
        <v>1.5671264199999999</v>
      </c>
      <c r="AZ150" s="13">
        <v>2.4388223199999999</v>
      </c>
      <c r="BB150" s="13">
        <v>0.63866967900000005</v>
      </c>
      <c r="BD150" s="13">
        <v>-1.19378301</v>
      </c>
      <c r="BF150" s="13">
        <v>-2.0073111799999999</v>
      </c>
      <c r="BH150" s="13">
        <v>0.12859531399999999</v>
      </c>
      <c r="BJ150" s="13">
        <v>-1.0744703499999999</v>
      </c>
      <c r="BL150" s="13">
        <v>-0.30047264070000002</v>
      </c>
      <c r="BN150" s="13">
        <v>1.77800647</v>
      </c>
      <c r="BP150" s="13">
        <v>-0.520370306</v>
      </c>
      <c r="BR150" s="13">
        <v>0.77621176000000003</v>
      </c>
      <c r="BT150" s="13">
        <v>-1.463479676</v>
      </c>
      <c r="BV150" s="13">
        <v>0.120553032</v>
      </c>
      <c r="BX150" s="13">
        <v>-8.6989938000000003E-2</v>
      </c>
      <c r="BZ150" s="13">
        <v>0.86850236000000003</v>
      </c>
      <c r="CB150" s="13">
        <v>-1.3123166109</v>
      </c>
      <c r="CD150" s="13">
        <v>-0.65923061000000005</v>
      </c>
      <c r="CF150" s="13">
        <v>-0.39413188030000001</v>
      </c>
      <c r="CH150" s="13">
        <v>-0.51939711609999994</v>
      </c>
      <c r="CJ150" s="13">
        <v>0.51573226999999999</v>
      </c>
      <c r="CL150" s="13">
        <v>-0.12758961899999999</v>
      </c>
      <c r="CN150" s="13">
        <v>-0.26115052999999999</v>
      </c>
      <c r="CP150" s="13">
        <v>-0.16732123700000001</v>
      </c>
      <c r="CR150" s="13">
        <v>0.16466491999999999</v>
      </c>
      <c r="CT150" s="13">
        <v>-1.44646652</v>
      </c>
      <c r="CV150" s="13">
        <v>-1.1618300370000001</v>
      </c>
      <c r="CX150" s="13">
        <v>-0.18387062000000001</v>
      </c>
      <c r="CZ150" s="13">
        <v>-0.77525270999999996</v>
      </c>
      <c r="DB150" s="13">
        <v>-0.29542882999999998</v>
      </c>
      <c r="DD150" s="13">
        <v>0.27847948</v>
      </c>
      <c r="DF150" s="13">
        <v>-0.79675671100000001</v>
      </c>
      <c r="DH150" s="13">
        <v>0.88564472000000005</v>
      </c>
      <c r="DJ150" s="13">
        <v>-0.35281858900000002</v>
      </c>
      <c r="DL150" s="13">
        <v>0.2488311</v>
      </c>
      <c r="DN150" s="13">
        <v>-1.9459856814000001</v>
      </c>
      <c r="DP150" s="13">
        <v>0.40463783800000003</v>
      </c>
      <c r="DR150" s="13">
        <v>-0.67004129000000001</v>
      </c>
      <c r="DT150" s="13">
        <v>-3.4588082600000001</v>
      </c>
      <c r="DV150" s="13">
        <v>0.17346769000000001</v>
      </c>
      <c r="DX150" s="13">
        <v>1.12845924</v>
      </c>
      <c r="DZ150" s="13">
        <v>0.898663981</v>
      </c>
      <c r="EB150" s="13">
        <v>1.18625808</v>
      </c>
      <c r="ED150" s="13">
        <v>-1.28666525</v>
      </c>
      <c r="EF150" s="13">
        <v>-1.404787969</v>
      </c>
      <c r="EH150" s="13">
        <v>-2.14465123</v>
      </c>
      <c r="EJ150" s="13">
        <v>1.6994622100000001</v>
      </c>
      <c r="EL150" s="13">
        <v>-0.56870337000000004</v>
      </c>
      <c r="EN150" s="13">
        <v>0.49692097000000002</v>
      </c>
      <c r="EP150" s="13">
        <v>1.2660594000000001</v>
      </c>
      <c r="ER150" s="13">
        <v>0.63146747000000003</v>
      </c>
      <c r="ET150" s="13">
        <v>-0.58793737000000001</v>
      </c>
      <c r="EV150" s="13">
        <v>-0.32232292000000001</v>
      </c>
      <c r="EX150" s="13">
        <v>0.96831266000000005</v>
      </c>
      <c r="EZ150" s="13">
        <v>-1.2224848021000001</v>
      </c>
      <c r="FB150" s="13">
        <v>-6.7843399999999998E-2</v>
      </c>
      <c r="FD150" s="13">
        <v>-0.68556473100000004</v>
      </c>
      <c r="FF150" s="13">
        <v>-1.4429047699999999</v>
      </c>
      <c r="FH150" s="13">
        <v>1.9781011909999999</v>
      </c>
      <c r="FJ150" s="13">
        <v>-0.24301608899999999</v>
      </c>
      <c r="FL150" s="13">
        <v>1.4508310799999999</v>
      </c>
      <c r="FN150" s="13">
        <v>1.05559168</v>
      </c>
      <c r="FP150" s="13">
        <v>-1.3164041</v>
      </c>
      <c r="FR150" s="13">
        <v>2.1054013</v>
      </c>
      <c r="FT150" s="13">
        <v>-0.29440346000000001</v>
      </c>
      <c r="FV150" s="13">
        <v>-0.430522034</v>
      </c>
      <c r="FX150" s="13">
        <v>1.61209438</v>
      </c>
      <c r="FZ150" s="13">
        <v>0.40020675999999999</v>
      </c>
      <c r="GB150" s="13">
        <v>-0.52599937799999996</v>
      </c>
      <c r="GD150" s="262">
        <v>1.4993394600000001</v>
      </c>
      <c r="GF150" s="262">
        <v>-0.73186238999999997</v>
      </c>
      <c r="GH150" s="262">
        <v>2.0556695999999999</v>
      </c>
      <c r="GJ150" s="262">
        <v>-0.50196147000000002</v>
      </c>
      <c r="GL150" s="262">
        <v>1.3832144989999999</v>
      </c>
      <c r="GN150" s="262">
        <v>0.81703713</v>
      </c>
      <c r="GP150" s="262">
        <v>-0.70950778999999997</v>
      </c>
      <c r="GR150" s="262">
        <v>2.6729318449999999</v>
      </c>
    </row>
    <row r="151" spans="2:200">
      <c r="B151" s="13">
        <v>0.50312146000000002</v>
      </c>
      <c r="D151" s="13">
        <v>0.985765</v>
      </c>
      <c r="F151" s="13">
        <v>0.74066514999999999</v>
      </c>
      <c r="H151" s="13">
        <v>-0.15390130899999999</v>
      </c>
      <c r="J151" s="13">
        <v>-0.14866581600000001</v>
      </c>
      <c r="L151" s="13">
        <v>-2.3495997200000001</v>
      </c>
      <c r="N151" s="13">
        <v>0.15803174</v>
      </c>
      <c r="P151" s="13">
        <v>0.65401675999999997</v>
      </c>
      <c r="R151" s="13">
        <v>0.13465102000000001</v>
      </c>
      <c r="T151" s="13">
        <v>-1.5752792799999999</v>
      </c>
      <c r="V151" s="13">
        <v>-2.2649593499999998</v>
      </c>
      <c r="X151" s="13">
        <v>-0.31833526000000001</v>
      </c>
      <c r="Z151" s="13">
        <v>0.56772180000000005</v>
      </c>
      <c r="AB151" s="13">
        <v>1.40519795</v>
      </c>
      <c r="AD151" s="13">
        <v>-0.62273738000000001</v>
      </c>
      <c r="AF151" s="13">
        <v>0.67752332999999998</v>
      </c>
      <c r="AH151" s="13">
        <v>1.4015655899999999</v>
      </c>
      <c r="AJ151" s="13">
        <v>-1.2508448599999999</v>
      </c>
      <c r="AL151" s="13">
        <v>0.531450537</v>
      </c>
      <c r="AN151" s="13">
        <v>-1.22300538</v>
      </c>
      <c r="AP151" s="13">
        <v>-1.23135946</v>
      </c>
      <c r="AR151" s="13">
        <v>0.68984431099999999</v>
      </c>
      <c r="AT151" s="13">
        <v>-1.20382392</v>
      </c>
      <c r="AV151" s="13">
        <v>0.78179573999999996</v>
      </c>
      <c r="AX151" s="13">
        <v>-0.12005958999999999</v>
      </c>
      <c r="AZ151" s="13">
        <v>-0.98266260000000005</v>
      </c>
      <c r="BB151" s="13">
        <v>0.112077232</v>
      </c>
      <c r="BD151" s="13">
        <v>-0.87429248000000004</v>
      </c>
      <c r="BF151" s="13">
        <v>-0.42983482000000001</v>
      </c>
      <c r="BH151" s="13">
        <v>-4.5450651000000002E-2</v>
      </c>
      <c r="BJ151" s="13">
        <v>2.64241087</v>
      </c>
      <c r="BL151" s="13">
        <v>-0.82137394689999998</v>
      </c>
      <c r="BN151" s="13">
        <v>-0.31711274</v>
      </c>
      <c r="BP151" s="13">
        <v>1.4524617339999999</v>
      </c>
      <c r="BR151" s="13">
        <v>0.29979660000000002</v>
      </c>
      <c r="BT151" s="13">
        <v>0.599777695</v>
      </c>
      <c r="BV151" s="13">
        <v>-0.55729238599999997</v>
      </c>
      <c r="BX151" s="13">
        <v>0.18606724399999999</v>
      </c>
      <c r="BZ151" s="13">
        <v>-0.70834399999999997</v>
      </c>
      <c r="CB151" s="13">
        <v>-0.16034957389999999</v>
      </c>
      <c r="CD151" s="13">
        <v>1.8865464199999999</v>
      </c>
      <c r="CF151" s="13">
        <v>2.0306593509000002</v>
      </c>
      <c r="CH151" s="13">
        <v>0.43488370749999999</v>
      </c>
      <c r="CJ151" s="13">
        <v>0.18094848999999999</v>
      </c>
      <c r="CL151" s="13">
        <v>0.84332378699999999</v>
      </c>
      <c r="CN151" s="13">
        <v>-0.49675926999999998</v>
      </c>
      <c r="CP151" s="13">
        <v>-0.84454206600000004</v>
      </c>
      <c r="CR151" s="13">
        <v>0.84468885000000005</v>
      </c>
      <c r="CT151" s="13">
        <v>1.79907116</v>
      </c>
      <c r="CV151" s="13">
        <v>-0.52538838399999999</v>
      </c>
      <c r="CX151" s="13">
        <v>-0.73441464000000001</v>
      </c>
      <c r="CZ151" s="13">
        <v>0.88827646000000005</v>
      </c>
      <c r="DB151" s="13">
        <v>1.1453672100000001</v>
      </c>
      <c r="DD151" s="13">
        <v>-0.34054551999999999</v>
      </c>
      <c r="DF151" s="13">
        <v>-1.6210234649999999</v>
      </c>
      <c r="DH151" s="13">
        <v>-0.71329752000000002</v>
      </c>
      <c r="DJ151" s="13">
        <v>1.0463391319999999</v>
      </c>
      <c r="DL151" s="13">
        <v>-1.3886997700000001</v>
      </c>
      <c r="DN151" s="13">
        <v>0.62900545990000001</v>
      </c>
      <c r="DP151" s="13">
        <v>0.21841972600000001</v>
      </c>
      <c r="DR151" s="13">
        <v>0.87319957199999998</v>
      </c>
      <c r="DT151" s="13">
        <v>-0.63078674000000001</v>
      </c>
      <c r="DV151" s="13">
        <v>0.74876226999999995</v>
      </c>
      <c r="DX151" s="13">
        <v>1.4456604099999999</v>
      </c>
      <c r="DZ151" s="13">
        <v>1.9681353850000001</v>
      </c>
      <c r="EB151" s="13">
        <v>-2.0555362599999998</v>
      </c>
      <c r="ED151" s="13">
        <v>-0.20195627999999999</v>
      </c>
      <c r="EF151" s="13">
        <v>-0.43948516999999998</v>
      </c>
      <c r="EH151" s="13">
        <v>0.14607054</v>
      </c>
      <c r="EJ151" s="13">
        <v>-2.8889275900000002</v>
      </c>
      <c r="EL151" s="13">
        <v>0.14869126999999999</v>
      </c>
      <c r="EN151" s="13">
        <v>-0.49231539000000002</v>
      </c>
      <c r="EP151" s="13">
        <v>2.4512039200000002</v>
      </c>
      <c r="ER151" s="13">
        <v>-0.44035664000000002</v>
      </c>
      <c r="ET151" s="13">
        <v>-0.24843129999999999</v>
      </c>
      <c r="EV151" s="13">
        <v>0.31509021999999998</v>
      </c>
      <c r="EX151" s="13">
        <v>-2.5044640600000001</v>
      </c>
      <c r="EZ151" s="13">
        <v>-0.1174238383</v>
      </c>
      <c r="FB151" s="13">
        <v>-2.01533724</v>
      </c>
      <c r="FD151" s="13">
        <v>0.82692178400000005</v>
      </c>
      <c r="FF151" s="13">
        <v>0.60127724000000005</v>
      </c>
      <c r="FH151" s="13">
        <v>2.3131771410000002</v>
      </c>
      <c r="FJ151" s="13">
        <v>-0.70328479200000005</v>
      </c>
      <c r="FL151" s="13">
        <v>-2.6248566900000001</v>
      </c>
      <c r="FN151" s="13">
        <v>-2.3482792699999999</v>
      </c>
      <c r="FP151" s="13">
        <v>0.42463918</v>
      </c>
      <c r="FR151" s="13">
        <v>0.31176574000000001</v>
      </c>
      <c r="FT151" s="13">
        <v>0.63588465000000005</v>
      </c>
      <c r="FV151" s="13">
        <v>1.7995345039999999</v>
      </c>
      <c r="FX151" s="13">
        <v>1.0283076200000001</v>
      </c>
      <c r="FZ151" s="13">
        <v>1.52811542</v>
      </c>
      <c r="GB151" s="13">
        <v>2.3380148740000002</v>
      </c>
      <c r="GD151" s="262">
        <v>-0.60733775999999995</v>
      </c>
      <c r="GF151" s="262">
        <v>-0.19361343</v>
      </c>
      <c r="GH151" s="262">
        <v>2.0426338999999998</v>
      </c>
      <c r="GJ151" s="262">
        <v>0.84129392999999997</v>
      </c>
      <c r="GL151" s="262">
        <v>0.72302662600000001</v>
      </c>
      <c r="GN151" s="262">
        <v>0.55662886</v>
      </c>
      <c r="GP151" s="262">
        <v>-0.67005733999999995</v>
      </c>
      <c r="GR151" s="262">
        <v>-0.665104315</v>
      </c>
    </row>
    <row r="152" spans="2:200">
      <c r="B152" s="13">
        <v>1.3795518899999999</v>
      </c>
      <c r="D152" s="13">
        <v>-0.36249942000000002</v>
      </c>
      <c r="F152" s="13">
        <v>-1.346083E-2</v>
      </c>
      <c r="H152" s="13">
        <v>-0.28927788599999998</v>
      </c>
      <c r="J152" s="13">
        <v>-0.33932298399999999</v>
      </c>
      <c r="L152" s="13">
        <v>1.10464571</v>
      </c>
      <c r="N152" s="13">
        <v>1.6153304799999999</v>
      </c>
      <c r="P152" s="13">
        <v>-1.5232070099999999</v>
      </c>
      <c r="R152" s="13">
        <v>0.34133152</v>
      </c>
      <c r="T152" s="13">
        <v>0.95920738000000005</v>
      </c>
      <c r="V152" s="13">
        <v>-1.1381256799999999</v>
      </c>
      <c r="X152" s="13">
        <v>-1.9116515300000001</v>
      </c>
      <c r="Z152" s="13">
        <v>0.12429179999999999</v>
      </c>
      <c r="AB152" s="13">
        <v>0.62645156000000002</v>
      </c>
      <c r="AD152" s="13">
        <v>-1.5188144800000001</v>
      </c>
      <c r="AF152" s="13">
        <v>-0.55696935999999997</v>
      </c>
      <c r="AH152" s="13">
        <v>-0.97710525999999998</v>
      </c>
      <c r="AJ152" s="13">
        <v>1.2438943099999999</v>
      </c>
      <c r="AL152" s="13">
        <v>0.26103283599999999</v>
      </c>
      <c r="AN152" s="13">
        <v>1.8783622600000001</v>
      </c>
      <c r="AP152" s="13">
        <v>-0.19919624999999999</v>
      </c>
      <c r="AR152" s="13">
        <v>0.386893508</v>
      </c>
      <c r="AT152" s="13">
        <v>0.47955181000000002</v>
      </c>
      <c r="AV152" s="13">
        <v>1.05188686</v>
      </c>
      <c r="AX152" s="13">
        <v>-0.91367620999999999</v>
      </c>
      <c r="AZ152" s="13">
        <v>1.3901785499999999</v>
      </c>
      <c r="BB152" s="13">
        <v>-0.93759548199999998</v>
      </c>
      <c r="BD152" s="13">
        <v>0.39943477999999999</v>
      </c>
      <c r="BF152" s="13">
        <v>0.86784757999999995</v>
      </c>
      <c r="BH152" s="13">
        <v>0.96535341600000002</v>
      </c>
      <c r="BJ152" s="13">
        <v>2.4050255800000002</v>
      </c>
      <c r="BL152" s="13">
        <v>-1.4441702478</v>
      </c>
      <c r="BN152" s="13">
        <v>-1.5736265</v>
      </c>
      <c r="BP152" s="13">
        <v>1.2242439110000001</v>
      </c>
      <c r="BR152" s="13">
        <v>1.2322881999999999</v>
      </c>
      <c r="BT152" s="13">
        <v>0.92815251499999996</v>
      </c>
      <c r="BV152" s="13">
        <v>0.56049799199999994</v>
      </c>
      <c r="BX152" s="13">
        <v>0.82718166599999998</v>
      </c>
      <c r="BZ152" s="13">
        <v>-0.29123516999999999</v>
      </c>
      <c r="CB152" s="13">
        <v>1.1925077875000001</v>
      </c>
      <c r="CD152" s="13">
        <v>1.77904854</v>
      </c>
      <c r="CF152" s="13">
        <v>-0.12728673409999999</v>
      </c>
      <c r="CH152" s="13">
        <v>0.40787478170000002</v>
      </c>
      <c r="CJ152" s="13">
        <v>-2.2407328500000001</v>
      </c>
      <c r="CL152" s="13">
        <v>1.320026543</v>
      </c>
      <c r="CN152" s="13">
        <v>0.74368292000000003</v>
      </c>
      <c r="CP152" s="13">
        <v>0.66906778200000006</v>
      </c>
      <c r="CR152" s="13">
        <v>1.9825806100000001</v>
      </c>
      <c r="CT152" s="13">
        <v>-0.17377671</v>
      </c>
      <c r="CV152" s="13">
        <v>-2.183615874</v>
      </c>
      <c r="CX152" s="13">
        <v>1.28238579</v>
      </c>
      <c r="CZ152" s="13">
        <v>-1.3207102799999999</v>
      </c>
      <c r="DB152" s="13">
        <v>0.13110161000000001</v>
      </c>
      <c r="DD152" s="13">
        <v>0.12051679999999999</v>
      </c>
      <c r="DF152" s="13">
        <v>1.225590637</v>
      </c>
      <c r="DH152" s="13">
        <v>-0.90751740999999997</v>
      </c>
      <c r="DJ152" s="13">
        <v>-0.30174601600000001</v>
      </c>
      <c r="DL152" s="13">
        <v>0.80046079000000003</v>
      </c>
      <c r="DN152" s="13">
        <v>1.6083696052000001</v>
      </c>
      <c r="DP152" s="13">
        <v>-0.62271542899999999</v>
      </c>
      <c r="DR152" s="13">
        <v>-0.59376094499999998</v>
      </c>
      <c r="DT152" s="13">
        <v>-0.29184537999999999</v>
      </c>
      <c r="DV152" s="13">
        <v>-6.6042279999999995E-2</v>
      </c>
      <c r="DX152" s="13">
        <v>-4.4150519999999999E-2</v>
      </c>
      <c r="DZ152" s="13">
        <v>-1.4300372160000001</v>
      </c>
      <c r="EB152" s="13">
        <v>2.0716958600000002</v>
      </c>
      <c r="ED152" s="13">
        <v>1.07431386</v>
      </c>
      <c r="EF152" s="13">
        <v>1.6112566209999999</v>
      </c>
      <c r="EH152" s="13">
        <v>-0.20221056000000001</v>
      </c>
      <c r="EJ152" s="13">
        <v>1.32490226</v>
      </c>
      <c r="EL152" s="13">
        <v>-0.22066408000000001</v>
      </c>
      <c r="EN152" s="13">
        <v>0.56030782999999995</v>
      </c>
      <c r="EP152" s="13">
        <v>1.2425290600000001</v>
      </c>
      <c r="ER152" s="13">
        <v>0.83047388</v>
      </c>
      <c r="ET152" s="13">
        <v>1.04195941</v>
      </c>
      <c r="EV152" s="13">
        <v>2.1631379599999998</v>
      </c>
      <c r="EX152" s="13">
        <v>-0.30545508999999998</v>
      </c>
      <c r="EZ152" s="13">
        <v>-1.0806758042</v>
      </c>
      <c r="FB152" s="13">
        <v>5.5728769999999997E-2</v>
      </c>
      <c r="FD152" s="13">
        <v>1.0323627950000001</v>
      </c>
      <c r="FF152" s="13">
        <v>9.9670149999999999E-2</v>
      </c>
      <c r="FH152" s="13">
        <v>-1.772205206</v>
      </c>
      <c r="FJ152" s="13">
        <v>-5.3552306000000001E-2</v>
      </c>
      <c r="FL152" s="13">
        <v>0.34260751</v>
      </c>
      <c r="FN152" s="13">
        <v>1.5489834200000001</v>
      </c>
      <c r="FP152" s="13">
        <v>-2.4455253400000001</v>
      </c>
      <c r="FR152" s="13">
        <v>8.2408110000000007E-2</v>
      </c>
      <c r="FT152" s="13">
        <v>1.0809126499999999</v>
      </c>
      <c r="FV152" s="13">
        <v>0.66849802300000005</v>
      </c>
      <c r="FX152" s="13">
        <v>1.7743751999999999</v>
      </c>
      <c r="FZ152" s="13">
        <v>0.48868503000000002</v>
      </c>
      <c r="GB152" s="13">
        <v>1.4393791359999999</v>
      </c>
      <c r="GD152" s="262">
        <v>-0.85300741999999996</v>
      </c>
      <c r="GF152" s="262">
        <v>-0.72155364</v>
      </c>
      <c r="GH152" s="262">
        <v>-5.170102E-2</v>
      </c>
      <c r="GJ152" s="262">
        <v>1.42351735</v>
      </c>
      <c r="GL152" s="262">
        <v>1.748800232</v>
      </c>
      <c r="GN152" s="262">
        <v>-0.78527475999999996</v>
      </c>
      <c r="GP152" s="262">
        <v>0.16760362000000001</v>
      </c>
      <c r="GR152" s="262">
        <v>-0.97895973400000003</v>
      </c>
    </row>
    <row r="153" spans="2:200">
      <c r="B153" s="13">
        <v>-0.94722114999999996</v>
      </c>
      <c r="D153" s="13">
        <v>-2.0280101300000002</v>
      </c>
      <c r="F153" s="13">
        <v>1.2764859500000001</v>
      </c>
      <c r="H153" s="13">
        <v>-0.84917178100000001</v>
      </c>
      <c r="J153" s="13">
        <v>1.9768528510000001</v>
      </c>
      <c r="L153" s="13">
        <v>-0.56457736999999997</v>
      </c>
      <c r="N153" s="13">
        <v>-2.5215072200000002</v>
      </c>
      <c r="P153" s="13">
        <v>2.2157239899999999</v>
      </c>
      <c r="R153" s="13">
        <v>0.81837031000000005</v>
      </c>
      <c r="T153" s="13">
        <v>-1.1571477699999999</v>
      </c>
      <c r="V153" s="13">
        <v>0.86496503999999996</v>
      </c>
      <c r="X153" s="13">
        <v>0.33420270000000002</v>
      </c>
      <c r="Z153" s="13">
        <v>-1.3512289</v>
      </c>
      <c r="AB153" s="13">
        <v>0.16459625999999999</v>
      </c>
      <c r="AD153" s="13">
        <v>2.7514422399999998</v>
      </c>
      <c r="AF153" s="13">
        <v>-2.6657288499999998</v>
      </c>
      <c r="AH153" s="13">
        <v>-0.64217029000000003</v>
      </c>
      <c r="AJ153" s="13">
        <v>2.1423676600000001</v>
      </c>
      <c r="AL153" s="13">
        <v>-2.579071018</v>
      </c>
      <c r="AN153" s="13">
        <v>0.84386737000000001</v>
      </c>
      <c r="AP153" s="13">
        <v>-0.88555958000000001</v>
      </c>
      <c r="AR153" s="13">
        <v>-2.0776110679999999</v>
      </c>
      <c r="AT153" s="13">
        <v>-1.3383828900000001</v>
      </c>
      <c r="AV153" s="13">
        <v>0.63490484000000003</v>
      </c>
      <c r="AX153" s="13">
        <v>-0.28882894999999997</v>
      </c>
      <c r="AZ153" s="13">
        <v>0.71539796</v>
      </c>
      <c r="BB153" s="13">
        <v>-1.1239645680000001</v>
      </c>
      <c r="BD153" s="13">
        <v>-1.3684478799999999</v>
      </c>
      <c r="BF153" s="13">
        <v>-3.11737756</v>
      </c>
      <c r="BH153" s="13">
        <v>1.0339919740000001</v>
      </c>
      <c r="BJ153" s="13">
        <v>-0.29310252999999997</v>
      </c>
      <c r="BL153" s="13">
        <v>-1.4505948291999999</v>
      </c>
      <c r="BN153" s="13">
        <v>-1.5656033899999999</v>
      </c>
      <c r="BP153" s="13">
        <v>-9.3303312999999999E-2</v>
      </c>
      <c r="BR153" s="13">
        <v>0.26135258</v>
      </c>
      <c r="BT153" s="13">
        <v>-2.7914797189999998</v>
      </c>
      <c r="BV153" s="13">
        <v>1.091997734</v>
      </c>
      <c r="BX153" s="13">
        <v>-0.27122375599999998</v>
      </c>
      <c r="BZ153" s="13">
        <v>-3.8040687100000001</v>
      </c>
      <c r="CB153" s="13">
        <v>-1.1794088085000001</v>
      </c>
      <c r="CD153" s="13">
        <v>2.7018730000000001E-2</v>
      </c>
      <c r="CF153" s="13">
        <v>0.57783011200000001</v>
      </c>
      <c r="CH153" s="13">
        <v>0.55653291869999999</v>
      </c>
      <c r="CJ153" s="13">
        <v>-0.88572116999999995</v>
      </c>
      <c r="CL153" s="13">
        <v>0.42386262200000002</v>
      </c>
      <c r="CN153" s="13">
        <v>-1.43987412</v>
      </c>
      <c r="CP153" s="13">
        <v>0.71494621000000003</v>
      </c>
      <c r="CR153" s="13">
        <v>-0.87870634000000003</v>
      </c>
      <c r="CT153" s="13">
        <v>0.55751094999999995</v>
      </c>
      <c r="CV153" s="13">
        <v>1.0023977420000001</v>
      </c>
      <c r="CX153" s="13">
        <v>-0.43937715999999999</v>
      </c>
      <c r="CZ153" s="13">
        <v>-2.5581494400000002</v>
      </c>
      <c r="DB153" s="13">
        <v>-0.85496411999999999</v>
      </c>
      <c r="DD153" s="13">
        <v>1.5227646399999999</v>
      </c>
      <c r="DF153" s="13">
        <v>-0.42269553700000001</v>
      </c>
      <c r="DH153" s="13">
        <v>-1.05841129</v>
      </c>
      <c r="DJ153" s="13">
        <v>-2.0339287349999999</v>
      </c>
      <c r="DL153" s="13">
        <v>-1.01739746</v>
      </c>
      <c r="DN153" s="13">
        <v>0.1708503693</v>
      </c>
      <c r="DP153" s="13">
        <v>-0.58941738799999999</v>
      </c>
      <c r="DR153" s="13">
        <v>-2.5467494589999999</v>
      </c>
      <c r="DT153" s="13">
        <v>-3.8992245300000001</v>
      </c>
      <c r="DV153" s="13">
        <v>1.6517394000000001</v>
      </c>
      <c r="DX153" s="13">
        <v>0.95255568999999995</v>
      </c>
      <c r="DZ153" s="13">
        <v>-1.735005167</v>
      </c>
      <c r="EB153" s="13">
        <v>-1.2174589300000001</v>
      </c>
      <c r="ED153" s="13">
        <v>-3.04421812</v>
      </c>
      <c r="EF153" s="13">
        <v>-0.47995848899999999</v>
      </c>
      <c r="EH153" s="13">
        <v>-0.19865107000000001</v>
      </c>
      <c r="EJ153" s="13">
        <v>-0.56083536</v>
      </c>
      <c r="EL153" s="13">
        <v>-0.71415269000000003</v>
      </c>
      <c r="EN153" s="13">
        <v>-0.69733540000000005</v>
      </c>
      <c r="EP153" s="13">
        <v>-0.92882631000000004</v>
      </c>
      <c r="ER153" s="13">
        <v>0.34340849000000001</v>
      </c>
      <c r="ET153" s="13">
        <v>0.57027865</v>
      </c>
      <c r="EV153" s="13">
        <v>1.34765672</v>
      </c>
      <c r="EX153" s="13">
        <v>-4.0066657599999997</v>
      </c>
      <c r="EZ153" s="13">
        <v>0.59699324539999998</v>
      </c>
      <c r="FB153" s="13">
        <v>-0.31935439999999998</v>
      </c>
      <c r="FD153" s="13">
        <v>-0.73263472299999999</v>
      </c>
      <c r="FF153" s="13">
        <v>-1.51332065</v>
      </c>
      <c r="FH153" s="13">
        <v>0.33069794299999999</v>
      </c>
      <c r="FJ153" s="13">
        <v>-0.393310098</v>
      </c>
      <c r="FL153" s="13">
        <v>-1.49870003</v>
      </c>
      <c r="FN153" s="13">
        <v>-1.3654688399999999</v>
      </c>
      <c r="FP153" s="13">
        <v>-8.6349040000000002E-2</v>
      </c>
      <c r="FR153" s="13">
        <v>-2.4626971499999999</v>
      </c>
      <c r="FT153" s="13">
        <v>-0.14169277</v>
      </c>
      <c r="FV153" s="13">
        <v>-1.199744514</v>
      </c>
      <c r="FX153" s="13">
        <v>0.12599504</v>
      </c>
      <c r="FZ153" s="13">
        <v>0.71130391000000004</v>
      </c>
      <c r="GB153" s="13">
        <v>-1.4688172209999999</v>
      </c>
      <c r="GD153" s="262">
        <v>-1.62723302</v>
      </c>
      <c r="GF153" s="262">
        <v>0.31263150000000001</v>
      </c>
      <c r="GH153" s="262">
        <v>-1.8439572200000001</v>
      </c>
      <c r="GJ153" s="262">
        <v>-0.80179001999999999</v>
      </c>
      <c r="GL153" s="262">
        <v>-0.116339872</v>
      </c>
      <c r="GN153" s="262">
        <v>-2.1674245299999999</v>
      </c>
      <c r="GP153" s="262">
        <v>-0.97088156000000003</v>
      </c>
      <c r="GR153" s="262">
        <v>1.0811938990000001</v>
      </c>
    </row>
    <row r="154" spans="2:200">
      <c r="B154" s="13">
        <v>0.78560436</v>
      </c>
      <c r="D154" s="13">
        <v>-1.02517733</v>
      </c>
      <c r="F154" s="13">
        <v>0.42255158999999998</v>
      </c>
      <c r="H154" s="13">
        <v>0.380070925</v>
      </c>
      <c r="J154" s="13">
        <v>0.55383217399999995</v>
      </c>
      <c r="L154" s="13">
        <v>-0.56188928999999999</v>
      </c>
      <c r="N154" s="13">
        <v>1.6466350599999999</v>
      </c>
      <c r="P154" s="13">
        <v>0.50831145</v>
      </c>
      <c r="R154" s="13">
        <v>2.1310711900000001</v>
      </c>
      <c r="T154" s="13">
        <v>-1.9062610499999999</v>
      </c>
      <c r="V154" s="13">
        <v>-0.25742836000000002</v>
      </c>
      <c r="X154" s="13">
        <v>-0.60221780999999996</v>
      </c>
      <c r="Z154" s="13">
        <v>1.2839955000000001</v>
      </c>
      <c r="AB154" s="13">
        <v>-0.72762075000000004</v>
      </c>
      <c r="AD154" s="13">
        <v>6.1856059999999997E-2</v>
      </c>
      <c r="AF154" s="13">
        <v>-0.25201242000000001</v>
      </c>
      <c r="AH154" s="13">
        <v>-1.4544736700000001</v>
      </c>
      <c r="AJ154" s="13">
        <v>2.0752847299999999</v>
      </c>
      <c r="AL154" s="13">
        <v>-1.3495575280000001</v>
      </c>
      <c r="AN154" s="13">
        <v>-0.36617839000000002</v>
      </c>
      <c r="AP154" s="13">
        <v>0.63545675000000001</v>
      </c>
      <c r="AR154" s="13">
        <v>-0.89111660500000001</v>
      </c>
      <c r="AT154" s="13">
        <v>1.36319027</v>
      </c>
      <c r="AV154" s="13">
        <v>0.49190778000000002</v>
      </c>
      <c r="AX154" s="13">
        <v>-1.00135252</v>
      </c>
      <c r="AZ154" s="13">
        <v>-0.24212587999999999</v>
      </c>
      <c r="BB154" s="13">
        <v>-0.19388413500000001</v>
      </c>
      <c r="BD154" s="13">
        <v>-0.54403601999999995</v>
      </c>
      <c r="BF154" s="13">
        <v>1.6982797000000001</v>
      </c>
      <c r="BH154" s="13">
        <v>1.9198290389999999</v>
      </c>
      <c r="BJ154" s="13">
        <v>2.5242897200000001</v>
      </c>
      <c r="BL154" s="13">
        <v>-2.8756409969000001</v>
      </c>
      <c r="BN154" s="13">
        <v>0.82053745</v>
      </c>
      <c r="BP154" s="13">
        <v>1.4992069370000001</v>
      </c>
      <c r="BR154" s="13">
        <v>-5.4122749999999997E-2</v>
      </c>
      <c r="BT154" s="13">
        <v>0.26066203399999999</v>
      </c>
      <c r="BV154" s="13">
        <v>4.1939311999999999E-2</v>
      </c>
      <c r="BX154" s="13">
        <v>3.1479883800000001</v>
      </c>
      <c r="BZ154" s="13">
        <v>-1.51377885</v>
      </c>
      <c r="CB154" s="13">
        <v>1.0604725849000001</v>
      </c>
      <c r="CD154" s="13">
        <v>-0.49776090000000001</v>
      </c>
      <c r="CF154" s="13">
        <v>1.1094422143</v>
      </c>
      <c r="CH154" s="13">
        <v>-2.2025217772999999</v>
      </c>
      <c r="CJ154" s="13">
        <v>0.93601122999999997</v>
      </c>
      <c r="CL154" s="13">
        <v>0.83280044900000005</v>
      </c>
      <c r="CN154" s="13">
        <v>1.3725471600000001</v>
      </c>
      <c r="CP154" s="13">
        <v>3.075624092</v>
      </c>
      <c r="CR154" s="13">
        <v>1.01320258</v>
      </c>
      <c r="CT154" s="13">
        <v>0.16519312999999999</v>
      </c>
      <c r="CV154" s="13">
        <v>-0.69271254900000001</v>
      </c>
      <c r="CX154" s="13">
        <v>1.61117859</v>
      </c>
      <c r="CZ154" s="13">
        <v>-0.57027448999999997</v>
      </c>
      <c r="DB154" s="13">
        <v>-8.3805569999999996E-2</v>
      </c>
      <c r="DD154" s="13">
        <v>-0.65029473999999998</v>
      </c>
      <c r="DF154" s="13">
        <v>1.199938417</v>
      </c>
      <c r="DH154" s="13">
        <v>-0.22247639999999999</v>
      </c>
      <c r="DJ154" s="13">
        <v>-0.67355160700000005</v>
      </c>
      <c r="DL154" s="13">
        <v>0.47398484000000002</v>
      </c>
      <c r="DN154" s="13">
        <v>-0.93626895980000002</v>
      </c>
      <c r="DP154" s="13">
        <v>1.4485579719999999</v>
      </c>
      <c r="DR154" s="13">
        <v>1.7493848949999999</v>
      </c>
      <c r="DT154" s="13">
        <v>-1.32607856</v>
      </c>
      <c r="DV154" s="13">
        <v>-0.47123003000000002</v>
      </c>
      <c r="DX154" s="13">
        <v>-0.35486796999999998</v>
      </c>
      <c r="DZ154" s="13">
        <v>1.901785439</v>
      </c>
      <c r="EB154" s="13">
        <v>-0.99606360000000005</v>
      </c>
      <c r="ED154" s="13">
        <v>-1.4325650000000001</v>
      </c>
      <c r="EF154" s="13">
        <v>-2.1153332360000001</v>
      </c>
      <c r="EH154" s="13">
        <v>-1.61167672</v>
      </c>
      <c r="EJ154" s="13">
        <v>2.2419382400000001</v>
      </c>
      <c r="EL154" s="13">
        <v>-1.71031365</v>
      </c>
      <c r="EN154" s="13">
        <v>-2.1438299199999999</v>
      </c>
      <c r="EP154" s="13">
        <v>-0.32328031000000002</v>
      </c>
      <c r="ER154" s="13">
        <v>-1.5466744699999999</v>
      </c>
      <c r="ET154" s="13">
        <v>-0.19441785</v>
      </c>
      <c r="EV154" s="13">
        <v>-0.73653758999999996</v>
      </c>
      <c r="EX154" s="13">
        <v>-1.1220527300000001</v>
      </c>
      <c r="EZ154" s="13">
        <v>1.2412592585</v>
      </c>
      <c r="FB154" s="13">
        <v>0.50828841999999996</v>
      </c>
      <c r="FD154" s="13">
        <v>-0.142369522</v>
      </c>
      <c r="FF154" s="13">
        <v>0.82472723999999997</v>
      </c>
      <c r="FH154" s="13">
        <v>-1.2248914689999999</v>
      </c>
      <c r="FJ154" s="13">
        <v>-0.19017303199999999</v>
      </c>
      <c r="FL154" s="13">
        <v>0.62960161999999997</v>
      </c>
      <c r="FN154" s="13">
        <v>0.75171319000000003</v>
      </c>
      <c r="FP154" s="13">
        <v>-0.83444722000000005</v>
      </c>
      <c r="FR154" s="13">
        <v>-0.45560710999999998</v>
      </c>
      <c r="FT154" s="13">
        <v>-0.58450857000000001</v>
      </c>
      <c r="FV154" s="13">
        <v>0.440363159</v>
      </c>
      <c r="FX154" s="13">
        <v>7.7358880000000005E-2</v>
      </c>
      <c r="FZ154" s="13">
        <v>-0.14067725</v>
      </c>
      <c r="GB154" s="13">
        <v>-1.9279238000000001E-2</v>
      </c>
      <c r="GD154" s="262">
        <v>-0.48527333</v>
      </c>
      <c r="GF154" s="262">
        <v>0.62197077999999995</v>
      </c>
      <c r="GH154" s="262">
        <v>0.28417144999999999</v>
      </c>
      <c r="GJ154" s="262">
        <v>-1.1548094799999999</v>
      </c>
      <c r="GL154" s="262">
        <v>0.18135221100000001</v>
      </c>
      <c r="GN154" s="262">
        <v>-2.3189721300000001</v>
      </c>
      <c r="GP154" s="262">
        <v>-0.38148378999999999</v>
      </c>
      <c r="GR154" s="262">
        <v>-0.79548101100000002</v>
      </c>
    </row>
    <row r="155" spans="2:200">
      <c r="B155" s="13">
        <v>1.3743656</v>
      </c>
      <c r="D155" s="13">
        <v>0.68469332999999999</v>
      </c>
      <c r="F155" s="13">
        <v>-0.14955850000000001</v>
      </c>
      <c r="H155" s="13">
        <v>3.403859E-3</v>
      </c>
      <c r="J155" s="13">
        <v>8.4340456999999994E-2</v>
      </c>
      <c r="L155" s="13">
        <v>-0.29771301</v>
      </c>
      <c r="N155" s="13">
        <v>1.001341</v>
      </c>
      <c r="P155" s="13">
        <v>0.43512546000000002</v>
      </c>
      <c r="R155" s="13">
        <v>-1.6384336900000001</v>
      </c>
      <c r="T155" s="13">
        <v>1.1871877399999999</v>
      </c>
      <c r="V155" s="13">
        <v>0.84353056999999998</v>
      </c>
      <c r="X155" s="13">
        <v>-0.56036253000000003</v>
      </c>
      <c r="Z155" s="13">
        <v>-0.12704389999999999</v>
      </c>
      <c r="AB155" s="13">
        <v>0.52031468999999997</v>
      </c>
      <c r="AD155" s="13">
        <v>1.4358419200000001</v>
      </c>
      <c r="AF155" s="13">
        <v>0.37294514000000001</v>
      </c>
      <c r="AH155" s="13">
        <v>1.31644702</v>
      </c>
      <c r="AJ155" s="13">
        <v>-0.18975012999999999</v>
      </c>
      <c r="AL155" s="13">
        <v>2.8909257140000002</v>
      </c>
      <c r="AN155" s="13">
        <v>-1.0487464</v>
      </c>
      <c r="AP155" s="13">
        <v>-1.0542665200000001</v>
      </c>
      <c r="AR155" s="13">
        <v>0.230850786</v>
      </c>
      <c r="AT155" s="13">
        <v>0.13100821000000001</v>
      </c>
      <c r="AV155" s="13">
        <v>1.9373153299999999</v>
      </c>
      <c r="AX155" s="13">
        <v>-0.39845969999999997</v>
      </c>
      <c r="AZ155" s="13">
        <v>0.78963806000000003</v>
      </c>
      <c r="BB155" s="13">
        <v>-0.64554137499999997</v>
      </c>
      <c r="BD155" s="13">
        <v>-0.78513224999999998</v>
      </c>
      <c r="BF155" s="13">
        <v>0.86845074</v>
      </c>
      <c r="BH155" s="13">
        <v>0.27488160099999998</v>
      </c>
      <c r="BJ155" s="13">
        <v>0.45939200000000002</v>
      </c>
      <c r="BL155" s="13">
        <v>2.6755252999999999E-3</v>
      </c>
      <c r="BN155" s="13">
        <v>-2.9107265400000002</v>
      </c>
      <c r="BP155" s="13">
        <v>0.84115717700000003</v>
      </c>
      <c r="BR155" s="13">
        <v>0.49963486000000001</v>
      </c>
      <c r="BT155" s="13">
        <v>-2.0704125740000001</v>
      </c>
      <c r="BV155" s="13">
        <v>-0.37384885400000001</v>
      </c>
      <c r="BX155" s="13">
        <v>-4.6089150000000002E-2</v>
      </c>
      <c r="BZ155" s="13">
        <v>0.36084093</v>
      </c>
      <c r="CB155" s="13">
        <v>1.3824029582999999</v>
      </c>
      <c r="CD155" s="13">
        <v>0.18935541</v>
      </c>
      <c r="CF155" s="13">
        <v>0.13708872999999999</v>
      </c>
      <c r="CH155" s="13">
        <v>0.83944144970000001</v>
      </c>
      <c r="CJ155" s="13">
        <v>0.32981820000000001</v>
      </c>
      <c r="CL155" s="13">
        <v>5.5184297E-2</v>
      </c>
      <c r="CN155" s="13">
        <v>-0.72854244000000001</v>
      </c>
      <c r="CP155" s="13">
        <v>-0.64048493299999998</v>
      </c>
      <c r="CR155" s="13">
        <v>1.2514961600000001</v>
      </c>
      <c r="CT155" s="13">
        <v>-0.88218050000000003</v>
      </c>
      <c r="CV155" s="13">
        <v>-0.44619906300000001</v>
      </c>
      <c r="CX155" s="13">
        <v>4.6320489999999999E-2</v>
      </c>
      <c r="CZ155" s="13">
        <v>-1.88042E-2</v>
      </c>
      <c r="DB155" s="13">
        <v>2.1465872899999998</v>
      </c>
      <c r="DD155" s="13">
        <v>-0.20774133</v>
      </c>
      <c r="DF155" s="13">
        <v>3.1408439999999998E-3</v>
      </c>
      <c r="DH155" s="13">
        <v>9.0052370000000007E-2</v>
      </c>
      <c r="DJ155" s="13">
        <v>0.41269134800000001</v>
      </c>
      <c r="DL155" s="13">
        <v>-0.12755636000000001</v>
      </c>
      <c r="DN155" s="13">
        <v>0.19951556579999999</v>
      </c>
      <c r="DP155" s="13">
        <v>1.279945171</v>
      </c>
      <c r="DR155" s="13">
        <v>1.0265950150000001</v>
      </c>
      <c r="DT155" s="13">
        <v>1.34587828</v>
      </c>
      <c r="DV155" s="13">
        <v>1.1658906099999999</v>
      </c>
      <c r="DX155" s="13">
        <v>-0.71005373000000005</v>
      </c>
      <c r="DZ155" s="13">
        <v>0.83934016899999997</v>
      </c>
      <c r="EB155" s="13">
        <v>1.02170392</v>
      </c>
      <c r="ED155" s="13">
        <v>0.12057197</v>
      </c>
      <c r="EF155" s="13">
        <v>0.59343143200000004</v>
      </c>
      <c r="EH155" s="13">
        <v>2.1057772699999999</v>
      </c>
      <c r="EJ155" s="13">
        <v>0.35226186999999998</v>
      </c>
      <c r="EL155" s="13">
        <v>0.12793582000000001</v>
      </c>
      <c r="EN155" s="13">
        <v>1.5626401999999999</v>
      </c>
      <c r="EP155" s="13">
        <v>1.74090034</v>
      </c>
      <c r="ER155" s="13">
        <v>-0.73397816999999999</v>
      </c>
      <c r="ET155" s="13">
        <v>3.0484919999999999E-2</v>
      </c>
      <c r="EV155" s="13">
        <v>5.8804189999999999E-2</v>
      </c>
      <c r="EX155" s="13">
        <v>1.0653705200000001</v>
      </c>
      <c r="EZ155" s="13">
        <v>0.60970290999999999</v>
      </c>
      <c r="FB155" s="13">
        <v>0.79918206000000003</v>
      </c>
      <c r="FD155" s="13">
        <v>-2.010792495</v>
      </c>
      <c r="FF155" s="13">
        <v>1.5310251100000001</v>
      </c>
      <c r="FH155" s="13">
        <v>0.20902453200000001</v>
      </c>
      <c r="FJ155" s="13">
        <v>2.5290672569999999</v>
      </c>
      <c r="FL155" s="13">
        <v>-4.4095099999999998E-2</v>
      </c>
      <c r="FN155" s="13">
        <v>0.71781218999999996</v>
      </c>
      <c r="FP155" s="13">
        <v>0.38822137000000001</v>
      </c>
      <c r="FR155" s="13">
        <v>1.9757871199999999</v>
      </c>
      <c r="FT155" s="13">
        <v>0.40107273999999998</v>
      </c>
      <c r="FV155" s="13">
        <v>-1.0658308240000001</v>
      </c>
      <c r="FX155" s="13">
        <v>1.11516086</v>
      </c>
      <c r="FZ155" s="13">
        <v>2.9141742499999999</v>
      </c>
      <c r="GB155" s="13">
        <v>-1.1392743219999999</v>
      </c>
      <c r="GD155" s="262">
        <v>-0.48705097000000003</v>
      </c>
      <c r="GF155" s="262">
        <v>-0.58294818000000004</v>
      </c>
      <c r="GH155" s="262">
        <v>0.28339703999999999</v>
      </c>
      <c r="GJ155" s="262">
        <v>8.5369529999999999E-2</v>
      </c>
      <c r="GL155" s="262">
        <v>1.7786368349999999</v>
      </c>
      <c r="GN155" s="262">
        <v>1.6285793</v>
      </c>
      <c r="GP155" s="262">
        <v>0.84150241999999997</v>
      </c>
      <c r="GR155" s="262">
        <v>-0.65640240599999999</v>
      </c>
    </row>
    <row r="156" spans="2:200">
      <c r="B156" s="13">
        <v>-0.83515413999999999</v>
      </c>
      <c r="D156" s="13">
        <v>-1.4156128100000001</v>
      </c>
      <c r="F156" s="13">
        <v>1.3778219300000001</v>
      </c>
      <c r="H156" s="13">
        <v>1.3135435980000001</v>
      </c>
      <c r="J156" s="13">
        <v>-1.411873763</v>
      </c>
      <c r="L156" s="13">
        <v>-1.0709473899999999</v>
      </c>
      <c r="N156" s="13">
        <v>-1.93076162</v>
      </c>
      <c r="P156" s="13">
        <v>-0.75858776999999999</v>
      </c>
      <c r="R156" s="13">
        <v>-2.1598949099999998</v>
      </c>
      <c r="T156" s="13">
        <v>0.40141466999999997</v>
      </c>
      <c r="V156" s="13">
        <v>-0.17012374</v>
      </c>
      <c r="X156" s="13">
        <v>0.69367542999999998</v>
      </c>
      <c r="Z156" s="13">
        <v>1.0214801</v>
      </c>
      <c r="AB156" s="13">
        <v>-0.75021333999999995</v>
      </c>
      <c r="AD156" s="13">
        <v>-2.6018314500000002</v>
      </c>
      <c r="AF156" s="13">
        <v>-0.29250364000000001</v>
      </c>
      <c r="AH156" s="13">
        <v>0.67764040000000003</v>
      </c>
      <c r="AJ156" s="13">
        <v>-1.7447197800000001</v>
      </c>
      <c r="AL156" s="13">
        <v>1.431843287</v>
      </c>
      <c r="AN156" s="13">
        <v>1.2449528599999999</v>
      </c>
      <c r="AP156" s="13">
        <v>8.9285509999999998E-2</v>
      </c>
      <c r="AR156" s="13">
        <v>0.79614607500000001</v>
      </c>
      <c r="AT156" s="13">
        <v>0.28776436999999999</v>
      </c>
      <c r="AV156" s="13">
        <v>-1.0232168500000001</v>
      </c>
      <c r="AX156" s="13">
        <v>-2.4108720300000002</v>
      </c>
      <c r="AZ156" s="13">
        <v>-0.44247937999999998</v>
      </c>
      <c r="BB156" s="13">
        <v>-0.85016207200000005</v>
      </c>
      <c r="BD156" s="13">
        <v>1.03462432</v>
      </c>
      <c r="BF156" s="13">
        <v>1.02169789</v>
      </c>
      <c r="BH156" s="13">
        <v>6.7333272E-2</v>
      </c>
      <c r="BJ156" s="13">
        <v>0.74639049999999996</v>
      </c>
      <c r="BL156" s="13">
        <v>0.77044534220000005</v>
      </c>
      <c r="BN156" s="13">
        <v>-0.88766171999999999</v>
      </c>
      <c r="BP156" s="13">
        <v>-2.049692469</v>
      </c>
      <c r="BR156" s="13">
        <v>-1.1840726100000001</v>
      </c>
      <c r="BT156" s="13">
        <v>-1.1632041950000001</v>
      </c>
      <c r="BV156" s="13">
        <v>0.62169062900000005</v>
      </c>
      <c r="BX156" s="13">
        <v>-1.8236494999999999</v>
      </c>
      <c r="BZ156" s="13">
        <v>0.94530451999999998</v>
      </c>
      <c r="CB156" s="13">
        <v>-0.39179929079999998</v>
      </c>
      <c r="CD156" s="13">
        <v>0.28436083000000001</v>
      </c>
      <c r="CF156" s="13">
        <v>-0.58846278529999996</v>
      </c>
      <c r="CH156" s="13">
        <v>0.81414347030000001</v>
      </c>
      <c r="CJ156" s="13">
        <v>0.25524587999999998</v>
      </c>
      <c r="CL156" s="13">
        <v>2.4097981599999998</v>
      </c>
      <c r="CN156" s="13">
        <v>-0.44846197999999998</v>
      </c>
      <c r="CP156" s="13">
        <v>-1.307219197</v>
      </c>
      <c r="CR156" s="13">
        <v>-0.37883016000000003</v>
      </c>
      <c r="CT156" s="13">
        <v>9.6321539999999997E-2</v>
      </c>
      <c r="CV156" s="13">
        <v>-2.209639267</v>
      </c>
      <c r="CX156" s="13">
        <v>-0.66843653000000003</v>
      </c>
      <c r="CZ156" s="13">
        <v>-0.57526546999999995</v>
      </c>
      <c r="DB156" s="13">
        <v>1.3363112800000001</v>
      </c>
      <c r="DD156" s="13">
        <v>-2.65946741</v>
      </c>
      <c r="DF156" s="13">
        <v>0.82385648499999997</v>
      </c>
      <c r="DH156" s="13">
        <v>-0.15022236999999999</v>
      </c>
      <c r="DJ156" s="13">
        <v>-0.41098942500000002</v>
      </c>
      <c r="DL156" s="13">
        <v>-0.63607902000000005</v>
      </c>
      <c r="DN156" s="13">
        <v>0.82416247369999995</v>
      </c>
      <c r="DP156" s="13">
        <v>1.1098824650000001</v>
      </c>
      <c r="DR156" s="13">
        <v>0.88156262600000002</v>
      </c>
      <c r="DT156" s="13">
        <v>-2.0439777100000001</v>
      </c>
      <c r="DV156" s="13">
        <v>0.35773706</v>
      </c>
      <c r="DX156" s="13">
        <v>-2.0087278</v>
      </c>
      <c r="DZ156" s="13">
        <v>-2.965252719</v>
      </c>
      <c r="EB156" s="13">
        <v>-0.37082937999999999</v>
      </c>
      <c r="ED156" s="13">
        <v>-1.3443348799999999</v>
      </c>
      <c r="EF156" s="13">
        <v>-2.1564506969999999</v>
      </c>
      <c r="EH156" s="13">
        <v>0.97988299999999995</v>
      </c>
      <c r="EJ156" s="13">
        <v>0.44460177000000001</v>
      </c>
      <c r="EL156" s="13">
        <v>0.53420650000000003</v>
      </c>
      <c r="EN156" s="13">
        <v>0.47559604</v>
      </c>
      <c r="EP156" s="13">
        <v>-1.0183105800000001</v>
      </c>
      <c r="ER156" s="13">
        <v>-0.23899087999999999</v>
      </c>
      <c r="ET156" s="13">
        <v>1.6263913000000001</v>
      </c>
      <c r="EV156" s="13">
        <v>0.25556878999999999</v>
      </c>
      <c r="EX156" s="13">
        <v>0.19719450999999999</v>
      </c>
      <c r="EZ156" s="13">
        <v>0.79635635449999997</v>
      </c>
      <c r="FB156" s="13">
        <v>-0.61737248</v>
      </c>
      <c r="FD156" s="13">
        <v>-1.3117275049999999</v>
      </c>
      <c r="FF156" s="13">
        <v>-2.2563285099999999</v>
      </c>
      <c r="FH156" s="13">
        <v>0.412756442</v>
      </c>
      <c r="FJ156" s="13">
        <v>-1.3042786660000001</v>
      </c>
      <c r="FL156" s="13">
        <v>1.2734492399999999</v>
      </c>
      <c r="FN156" s="13">
        <v>-1.2864224799999999</v>
      </c>
      <c r="FP156" s="13">
        <v>-2.1103004599999999</v>
      </c>
      <c r="FR156" s="13">
        <v>-1.7905417299999999</v>
      </c>
      <c r="FT156" s="13">
        <v>-1.2785634800000001</v>
      </c>
      <c r="FV156" s="13">
        <v>-0.53485429100000004</v>
      </c>
      <c r="FX156" s="13">
        <v>0.97213601999999999</v>
      </c>
      <c r="FZ156" s="13">
        <v>-2.6765051400000002</v>
      </c>
      <c r="GB156" s="13">
        <v>0.58184409999999998</v>
      </c>
      <c r="GD156" s="262">
        <v>-0.39313420999999998</v>
      </c>
      <c r="GF156" s="262">
        <v>0.59024251999999999</v>
      </c>
      <c r="GH156" s="262">
        <v>-2.7182660900000002</v>
      </c>
      <c r="GJ156" s="262">
        <v>-0.15957262999999999</v>
      </c>
      <c r="GL156" s="262">
        <v>-0.26699453699999998</v>
      </c>
      <c r="GN156" s="262">
        <v>-2.0377935599999999</v>
      </c>
      <c r="GP156" s="262">
        <v>-0.14222591000000001</v>
      </c>
      <c r="GR156" s="262">
        <v>-0.39660079199999998</v>
      </c>
    </row>
    <row r="157" spans="2:200">
      <c r="B157" s="13">
        <v>0.42165369000000003</v>
      </c>
      <c r="D157" s="13">
        <v>-0.21858812999999999</v>
      </c>
      <c r="F157" s="13">
        <v>-3.7771359999999997E-2</v>
      </c>
      <c r="H157" s="13">
        <v>1.9004208250000001</v>
      </c>
      <c r="J157" s="13">
        <v>-0.19106099900000001</v>
      </c>
      <c r="L157" s="13">
        <v>0.74936409000000004</v>
      </c>
      <c r="N157" s="13">
        <v>0.28447441000000001</v>
      </c>
      <c r="P157" s="13">
        <v>-0.13087181000000001</v>
      </c>
      <c r="R157" s="13">
        <v>0.31134317</v>
      </c>
      <c r="T157" s="13">
        <v>-1.571372E-2</v>
      </c>
      <c r="V157" s="13">
        <v>-0.33131024999999997</v>
      </c>
      <c r="X157" s="13">
        <v>1.94778805</v>
      </c>
      <c r="Z157" s="13">
        <v>2.2201564999999999</v>
      </c>
      <c r="AB157" s="13">
        <v>-1.32276894</v>
      </c>
      <c r="AD157" s="13">
        <v>2.1563155200000002</v>
      </c>
      <c r="AF157" s="13">
        <v>-0.48097996999999998</v>
      </c>
      <c r="AH157" s="13">
        <v>1.0339521199999999</v>
      </c>
      <c r="AJ157" s="13">
        <v>1.1279587099999999</v>
      </c>
      <c r="AL157" s="13">
        <v>1.1250291720000001</v>
      </c>
      <c r="AN157" s="13">
        <v>1.95945243</v>
      </c>
      <c r="AP157" s="13">
        <v>-0.48180721999999998</v>
      </c>
      <c r="AR157" s="13">
        <v>1.6274656789999999</v>
      </c>
      <c r="AT157" s="13">
        <v>0.89683685000000002</v>
      </c>
      <c r="AV157" s="13">
        <v>0.78982640999999998</v>
      </c>
      <c r="AX157" s="13">
        <v>0.50934133000000004</v>
      </c>
      <c r="AZ157" s="13">
        <v>7.2380739999999999E-2</v>
      </c>
      <c r="BB157" s="13">
        <v>-1.0943954</v>
      </c>
      <c r="BD157" s="13">
        <v>-1.6314542299999999</v>
      </c>
      <c r="BF157" s="13">
        <v>-0.42818581</v>
      </c>
      <c r="BH157" s="13">
        <v>-0.37809945</v>
      </c>
      <c r="BJ157" s="13">
        <v>1.20327125</v>
      </c>
      <c r="BL157" s="13">
        <v>1.6840308151000001</v>
      </c>
      <c r="BN157" s="13">
        <v>0.42585591</v>
      </c>
      <c r="BP157" s="13">
        <v>-0.71562831699999996</v>
      </c>
      <c r="BR157" s="13">
        <v>-0.82035844000000002</v>
      </c>
      <c r="BT157" s="13">
        <v>1.036279884</v>
      </c>
      <c r="BV157" s="13">
        <v>1.2980135230000001</v>
      </c>
      <c r="BX157" s="13">
        <v>-0.157777736</v>
      </c>
      <c r="BZ157" s="13">
        <v>1.5886537599999999</v>
      </c>
      <c r="CB157" s="13">
        <v>0.69523606250000003</v>
      </c>
      <c r="CD157" s="13">
        <v>-0.27473534999999999</v>
      </c>
      <c r="CF157" s="13">
        <v>1.2518526940000001</v>
      </c>
      <c r="CH157" s="13">
        <v>2.3973334428999999</v>
      </c>
      <c r="CJ157" s="13">
        <v>1.83328935</v>
      </c>
      <c r="CL157" s="13">
        <v>-0.100741977</v>
      </c>
      <c r="CN157" s="13">
        <v>1.58417159</v>
      </c>
      <c r="CP157" s="13">
        <v>1.2780052289999999</v>
      </c>
      <c r="CR157" s="13">
        <v>2.4757463400000002</v>
      </c>
      <c r="CT157" s="13">
        <v>1.74652166</v>
      </c>
      <c r="CV157" s="13">
        <v>2.5854096950000001</v>
      </c>
      <c r="CX157" s="13">
        <v>-1.4753148700000001</v>
      </c>
      <c r="CZ157" s="13">
        <v>1.62752809</v>
      </c>
      <c r="DB157" s="13">
        <v>1.1455013700000001</v>
      </c>
      <c r="DD157" s="13">
        <v>1.9606628699999999</v>
      </c>
      <c r="DF157" s="13">
        <v>-8.8430916999999998E-2</v>
      </c>
      <c r="DH157" s="13">
        <v>-0.12781923000000001</v>
      </c>
      <c r="DJ157" s="13">
        <v>0.93745269200000003</v>
      </c>
      <c r="DL157" s="13">
        <v>1.4537596800000001</v>
      </c>
      <c r="DN157" s="13">
        <v>0.40817248299999997</v>
      </c>
      <c r="DP157" s="13">
        <v>-0.32143287199999998</v>
      </c>
      <c r="DR157" s="13">
        <v>2.6400866500000002</v>
      </c>
      <c r="DT157" s="13">
        <v>-4.6254879999999998E-2</v>
      </c>
      <c r="DV157" s="13">
        <v>-1.1759056699999999</v>
      </c>
      <c r="DX157" s="13">
        <v>0.82818639000000005</v>
      </c>
      <c r="DZ157" s="13">
        <v>-2.6036680999999999E-2</v>
      </c>
      <c r="EB157" s="13">
        <v>1.31547434</v>
      </c>
      <c r="ED157" s="13">
        <v>-1.4279523300000001</v>
      </c>
      <c r="EF157" s="13">
        <v>1.005677111</v>
      </c>
      <c r="EH157" s="13">
        <v>-1.4921982899999999</v>
      </c>
      <c r="EJ157" s="13">
        <v>2.5987899400000001</v>
      </c>
      <c r="EL157" s="13">
        <v>0.16617064000000001</v>
      </c>
      <c r="EN157" s="13">
        <v>-0.19686521000000001</v>
      </c>
      <c r="EP157" s="13">
        <v>0.68617777999999996</v>
      </c>
      <c r="ER157" s="13">
        <v>0.25556999000000002</v>
      </c>
      <c r="ET157" s="13">
        <v>-0.25068902999999998</v>
      </c>
      <c r="EV157" s="13">
        <v>0.86170148999999996</v>
      </c>
      <c r="EX157" s="13">
        <v>0.96550937000000003</v>
      </c>
      <c r="EZ157" s="13">
        <v>2.1917763139000002</v>
      </c>
      <c r="FB157" s="13">
        <v>0.62884485999999995</v>
      </c>
      <c r="FD157" s="13">
        <v>0.36189492299999998</v>
      </c>
      <c r="FF157" s="13">
        <v>2.2454610499999998</v>
      </c>
      <c r="FH157" s="13">
        <v>-1.0127763270000001</v>
      </c>
      <c r="FJ157" s="13">
        <v>1.19072304</v>
      </c>
      <c r="FL157" s="13">
        <v>0.76453364999999995</v>
      </c>
      <c r="FN157" s="13">
        <v>1.6894768499999999</v>
      </c>
      <c r="FP157" s="13">
        <v>0.41165829999999998</v>
      </c>
      <c r="FR157" s="13">
        <v>1.6086170099999999</v>
      </c>
      <c r="FT157" s="13">
        <v>0.43538230999999999</v>
      </c>
      <c r="FV157" s="13">
        <v>1.886193673</v>
      </c>
      <c r="FX157" s="13">
        <v>0.19727832000000001</v>
      </c>
      <c r="FZ157" s="13">
        <v>-1.7055255899999999</v>
      </c>
      <c r="GB157" s="13">
        <v>-1.7410894370000001</v>
      </c>
      <c r="GD157" s="262">
        <v>0.91498579000000002</v>
      </c>
      <c r="GF157" s="262">
        <v>0.90708887000000005</v>
      </c>
      <c r="GH157" s="262">
        <v>0.58963067999999996</v>
      </c>
      <c r="GJ157" s="262">
        <v>-0.65637219999999996</v>
      </c>
      <c r="GL157" s="262">
        <v>0.88164999799999999</v>
      </c>
      <c r="GN157" s="262">
        <v>1.02190958</v>
      </c>
      <c r="GP157" s="262">
        <v>-1.54311792</v>
      </c>
      <c r="GR157" s="262">
        <v>2.3890884000000001E-2</v>
      </c>
    </row>
    <row r="158" spans="2:200">
      <c r="B158" s="13">
        <v>-1.6047653900000001</v>
      </c>
      <c r="D158" s="13">
        <v>-1.1790714200000001</v>
      </c>
      <c r="F158" s="13">
        <v>-2.1632415599999999</v>
      </c>
      <c r="H158" s="13">
        <v>1.6769115670000001</v>
      </c>
      <c r="J158" s="13">
        <v>-0.98333959100000001</v>
      </c>
      <c r="L158" s="13">
        <v>-2.2679427400000001</v>
      </c>
      <c r="N158" s="13">
        <v>-2.1972829999999999E-2</v>
      </c>
      <c r="P158" s="13">
        <v>-0.80246823</v>
      </c>
      <c r="R158" s="13">
        <v>0.73279828999999996</v>
      </c>
      <c r="T158" s="13">
        <v>-0.39164733000000002</v>
      </c>
      <c r="V158" s="13">
        <v>0.30868129999999999</v>
      </c>
      <c r="X158" s="13">
        <v>-1.64311984</v>
      </c>
      <c r="Z158" s="13">
        <v>-1.1582901999999999</v>
      </c>
      <c r="AB158" s="13">
        <v>0.23723669</v>
      </c>
      <c r="AD158" s="13">
        <v>-1.42986481</v>
      </c>
      <c r="AF158" s="13">
        <v>0.31001078999999998</v>
      </c>
      <c r="AH158" s="13">
        <v>-0.62959416999999995</v>
      </c>
      <c r="AJ158" s="13">
        <v>0.39918418</v>
      </c>
      <c r="AL158" s="13">
        <v>-1.566147022</v>
      </c>
      <c r="AN158" s="13">
        <v>-2.6833706199999998</v>
      </c>
      <c r="AP158" s="13">
        <v>-0.47607726</v>
      </c>
      <c r="AR158" s="13">
        <v>-0.492118424</v>
      </c>
      <c r="AT158" s="13">
        <v>1.9074719600000001</v>
      </c>
      <c r="AV158" s="13">
        <v>-1.2252467</v>
      </c>
      <c r="AX158" s="13">
        <v>0.60037161000000006</v>
      </c>
      <c r="AZ158" s="13">
        <v>-1.10463657</v>
      </c>
      <c r="BB158" s="13">
        <v>-0.22649188000000001</v>
      </c>
      <c r="BD158" s="13">
        <v>-0.76949962000000005</v>
      </c>
      <c r="BF158" s="13">
        <v>0.47805891</v>
      </c>
      <c r="BH158" s="13">
        <v>-0.11276599900000001</v>
      </c>
      <c r="BJ158" s="13">
        <v>2.0396908499999999</v>
      </c>
      <c r="BL158" s="13">
        <v>0.2347078383</v>
      </c>
      <c r="BN158" s="13">
        <v>0.56929324000000003</v>
      </c>
      <c r="BP158" s="13">
        <v>-0.97344616100000003</v>
      </c>
      <c r="BR158" s="13">
        <v>1.1355936799999999</v>
      </c>
      <c r="BT158" s="13">
        <v>0.16604508000000001</v>
      </c>
      <c r="BV158" s="13">
        <v>-0.87540091499999995</v>
      </c>
      <c r="BX158" s="13">
        <v>0.77800756800000004</v>
      </c>
      <c r="BZ158" s="13">
        <v>1.2517333399999999</v>
      </c>
      <c r="CB158" s="13">
        <v>0.15619659390000001</v>
      </c>
      <c r="CD158" s="13">
        <v>-0.84088649999999998</v>
      </c>
      <c r="CF158" s="13">
        <v>-1.1074559513</v>
      </c>
      <c r="CH158" s="13">
        <v>-5.4128410372999998</v>
      </c>
      <c r="CJ158" s="13">
        <v>0.41991738000000001</v>
      </c>
      <c r="CL158" s="13">
        <v>-9.3955209999999997E-2</v>
      </c>
      <c r="CN158" s="13">
        <v>0.55862034000000005</v>
      </c>
      <c r="CP158" s="13">
        <v>-0.719598395</v>
      </c>
      <c r="CR158" s="13">
        <v>-0.27252300000000002</v>
      </c>
      <c r="CT158" s="13">
        <v>2.3436796900000001</v>
      </c>
      <c r="CV158" s="13">
        <v>-1.487758175</v>
      </c>
      <c r="CX158" s="13">
        <v>-1.4803675700000001</v>
      </c>
      <c r="CZ158" s="13">
        <v>2.4410226100000001</v>
      </c>
      <c r="DB158" s="13">
        <v>-0.14134325</v>
      </c>
      <c r="DD158" s="13">
        <v>-3.25541868</v>
      </c>
      <c r="DF158" s="13">
        <v>-2.408796873</v>
      </c>
      <c r="DH158" s="13">
        <v>0.40685436000000003</v>
      </c>
      <c r="DJ158" s="13">
        <v>0.62560206100000004</v>
      </c>
      <c r="DL158" s="13">
        <v>1.10979937</v>
      </c>
      <c r="DN158" s="13">
        <v>1.1303724444000001</v>
      </c>
      <c r="DP158" s="13">
        <v>0.36385375800000003</v>
      </c>
      <c r="DR158" s="13">
        <v>-1.7469889750000001</v>
      </c>
      <c r="DT158" s="13">
        <v>-3.06308E-2</v>
      </c>
      <c r="DV158" s="13">
        <v>0.21325232</v>
      </c>
      <c r="DX158" s="13">
        <v>0.75976164000000002</v>
      </c>
      <c r="DZ158" s="13">
        <v>-1.0218645479999999</v>
      </c>
      <c r="EB158" s="13">
        <v>0.65575296999999999</v>
      </c>
      <c r="ED158" s="13">
        <v>0.64152966</v>
      </c>
      <c r="EF158" s="13">
        <v>-1.1069309249999999</v>
      </c>
      <c r="EH158" s="13">
        <v>0.96614137</v>
      </c>
      <c r="EJ158" s="13">
        <v>-2.4178197400000001</v>
      </c>
      <c r="EL158" s="13">
        <v>-1.0906974300000001</v>
      </c>
      <c r="EN158" s="13">
        <v>2.3636644100000002</v>
      </c>
      <c r="EP158" s="13">
        <v>-1.02854902</v>
      </c>
      <c r="ER158" s="13">
        <v>1.0755090300000001</v>
      </c>
      <c r="ET158" s="13">
        <v>0.61959695999999997</v>
      </c>
      <c r="EV158" s="13">
        <v>-0.90342604999999998</v>
      </c>
      <c r="EX158" s="13">
        <v>-2.4437142999999999</v>
      </c>
      <c r="EZ158" s="13">
        <v>-0.4850482008</v>
      </c>
      <c r="FB158" s="13">
        <v>-1.15615406</v>
      </c>
      <c r="FD158" s="13">
        <v>0.83704846399999999</v>
      </c>
      <c r="FF158" s="13">
        <v>-0.43299604000000003</v>
      </c>
      <c r="FH158" s="13">
        <v>0.40325782700000001</v>
      </c>
      <c r="FJ158" s="13">
        <v>0.87027432299999996</v>
      </c>
      <c r="FL158" s="13">
        <v>5.3778800000000002E-2</v>
      </c>
      <c r="FN158" s="13">
        <v>9.901401E-2</v>
      </c>
      <c r="FP158" s="13">
        <v>1.30010322</v>
      </c>
      <c r="FR158" s="13">
        <v>0.48174520999999998</v>
      </c>
      <c r="FT158" s="13">
        <v>-0.38193742000000003</v>
      </c>
      <c r="FV158" s="13">
        <v>-1.140735823</v>
      </c>
      <c r="FX158" s="13">
        <v>0.72365327999999995</v>
      </c>
      <c r="FZ158" s="13">
        <v>-0.69311761999999999</v>
      </c>
      <c r="GB158" s="13">
        <v>0.99939725899999998</v>
      </c>
      <c r="GD158" s="262">
        <v>0.42028870000000002</v>
      </c>
      <c r="GF158" s="262">
        <v>0.56845683000000002</v>
      </c>
      <c r="GH158" s="262">
        <v>-0.77242533999999996</v>
      </c>
      <c r="GJ158" s="262">
        <v>0.55214308000000001</v>
      </c>
      <c r="GL158" s="262">
        <v>-3.0619291E-2</v>
      </c>
      <c r="GN158" s="262">
        <v>-1.5375773100000001</v>
      </c>
      <c r="GP158" s="262">
        <v>2.76174147</v>
      </c>
      <c r="GR158" s="262">
        <v>-0.35068538300000002</v>
      </c>
    </row>
    <row r="159" spans="2:200">
      <c r="B159" s="13">
        <v>-0.34045746999999998</v>
      </c>
      <c r="D159" s="13">
        <v>-2.7056315</v>
      </c>
      <c r="F159" s="13">
        <v>-0.78508221</v>
      </c>
      <c r="H159" s="13">
        <v>-0.56790195300000001</v>
      </c>
      <c r="J159" s="13">
        <v>8.7702784000000006E-2</v>
      </c>
      <c r="L159" s="13">
        <v>-0.60145711000000002</v>
      </c>
      <c r="N159" s="13">
        <v>0.63121914000000001</v>
      </c>
      <c r="P159" s="13">
        <v>-0.55583552999999997</v>
      </c>
      <c r="R159" s="13">
        <v>0.28433351000000001</v>
      </c>
      <c r="T159" s="13">
        <v>-0.58040164999999999</v>
      </c>
      <c r="V159" s="13">
        <v>0.7810918</v>
      </c>
      <c r="X159" s="13">
        <v>4.6503799999999998E-2</v>
      </c>
      <c r="Z159" s="13">
        <v>-1.1436317</v>
      </c>
      <c r="AB159" s="13">
        <v>0.18823292999999999</v>
      </c>
      <c r="AD159" s="13">
        <v>-0.92154930000000002</v>
      </c>
      <c r="AF159" s="13">
        <v>1.45653093</v>
      </c>
      <c r="AH159" s="13">
        <v>0.10699779</v>
      </c>
      <c r="AJ159" s="13">
        <v>-0.22319960999999999</v>
      </c>
      <c r="AL159" s="13">
        <v>-1.525849931</v>
      </c>
      <c r="AN159" s="13">
        <v>0.19034351999999999</v>
      </c>
      <c r="AP159" s="13">
        <v>-1.27478863</v>
      </c>
      <c r="AR159" s="13">
        <v>-1.841305322</v>
      </c>
      <c r="AT159" s="13">
        <v>-0.94913210999999997</v>
      </c>
      <c r="AV159" s="13">
        <v>-0.96031548</v>
      </c>
      <c r="AX159" s="13">
        <v>1.21753274</v>
      </c>
      <c r="AZ159" s="13">
        <v>-0.10622394</v>
      </c>
      <c r="BB159" s="13">
        <v>0.115519224</v>
      </c>
      <c r="BD159" s="13">
        <v>0.77121503999999996</v>
      </c>
      <c r="BF159" s="13">
        <v>0.91026286000000001</v>
      </c>
      <c r="BH159" s="13">
        <v>-1.861825651</v>
      </c>
      <c r="BJ159" s="13">
        <v>0.88358378999999998</v>
      </c>
      <c r="BL159" s="13">
        <v>0.71305622960000004</v>
      </c>
      <c r="BN159" s="13">
        <v>-0.73701689999999997</v>
      </c>
      <c r="BP159" s="13">
        <v>-1.1270371210000001</v>
      </c>
      <c r="BR159" s="13">
        <v>-2.7020742900000001</v>
      </c>
      <c r="BT159" s="13">
        <v>-1.6634445920000001</v>
      </c>
      <c r="BV159" s="13">
        <v>-1.231989073</v>
      </c>
      <c r="BX159" s="13">
        <v>-0.65133689699999997</v>
      </c>
      <c r="BZ159" s="13">
        <v>-0.52475727000000005</v>
      </c>
      <c r="CB159" s="13">
        <v>-0.76337361150000005</v>
      </c>
      <c r="CD159" s="13">
        <v>1.2479833600000001</v>
      </c>
      <c r="CF159" s="13">
        <v>-0.196510719</v>
      </c>
      <c r="CH159" s="13">
        <v>0.88840962580000005</v>
      </c>
      <c r="CJ159" s="13">
        <v>-1.1088055699999999</v>
      </c>
      <c r="CL159" s="13">
        <v>1.61094022</v>
      </c>
      <c r="CN159" s="13">
        <v>-0.44927064</v>
      </c>
      <c r="CP159" s="13">
        <v>-2.139329848</v>
      </c>
      <c r="CR159" s="13">
        <v>-1.3769995399999999</v>
      </c>
      <c r="CT159" s="13">
        <v>2.1694560900000002</v>
      </c>
      <c r="CV159" s="13">
        <v>0.20822748499999999</v>
      </c>
      <c r="CX159" s="13">
        <v>-1.8291360299999999</v>
      </c>
      <c r="CZ159" s="13">
        <v>-0.11487329</v>
      </c>
      <c r="DB159" s="13">
        <v>1.00206309</v>
      </c>
      <c r="DD159" s="13">
        <v>1.1417955399999999</v>
      </c>
      <c r="DF159" s="13">
        <v>-5.2271236999999998E-2</v>
      </c>
      <c r="DH159" s="13">
        <v>1.5801276099999999</v>
      </c>
      <c r="DJ159" s="13">
        <v>0.36857266300000002</v>
      </c>
      <c r="DL159" s="13">
        <v>0.38937327999999999</v>
      </c>
      <c r="DN159" s="13">
        <v>0.54789736720000004</v>
      </c>
      <c r="DP159" s="13">
        <v>-1.3673468070000001</v>
      </c>
      <c r="DR159" s="13">
        <v>-1.495757394</v>
      </c>
      <c r="DT159" s="13">
        <v>-1.06171411</v>
      </c>
      <c r="DV159" s="13">
        <v>0.41160788999999998</v>
      </c>
      <c r="DX159" s="13">
        <v>-0.25112354999999997</v>
      </c>
      <c r="DZ159" s="13">
        <v>-0.46150353100000002</v>
      </c>
      <c r="EB159" s="13">
        <v>2.2365149</v>
      </c>
      <c r="ED159" s="13">
        <v>-0.39115805999999997</v>
      </c>
      <c r="EF159" s="13">
        <v>0.17036558099999999</v>
      </c>
      <c r="EH159" s="13">
        <v>-0.28247601999999999</v>
      </c>
      <c r="EJ159" s="13">
        <v>0.22011144999999999</v>
      </c>
      <c r="EL159" s="13">
        <v>-0.94748712000000002</v>
      </c>
      <c r="EN159" s="13">
        <v>1.1453380200000001</v>
      </c>
      <c r="EP159" s="13">
        <v>-0.64505767000000003</v>
      </c>
      <c r="ER159" s="13">
        <v>-1.4060488600000001</v>
      </c>
      <c r="ET159" s="13">
        <v>-1.07552048</v>
      </c>
      <c r="EV159" s="13">
        <v>-0.68835457</v>
      </c>
      <c r="EX159" s="13">
        <v>1.01818864</v>
      </c>
      <c r="EZ159" s="13">
        <v>0.76731780800000005</v>
      </c>
      <c r="FB159" s="13">
        <v>0.90551477000000002</v>
      </c>
      <c r="FD159" s="13">
        <v>0.52594139399999995</v>
      </c>
      <c r="FF159" s="13">
        <v>6.8989889999999998E-2</v>
      </c>
      <c r="FH159" s="13">
        <v>-2.8248096710000001</v>
      </c>
      <c r="FJ159" s="13">
        <v>0.68557603600000006</v>
      </c>
      <c r="FL159" s="13">
        <v>0.32855346000000002</v>
      </c>
      <c r="FN159" s="13">
        <v>2.53199979</v>
      </c>
      <c r="FP159" s="13">
        <v>0.87175579000000003</v>
      </c>
      <c r="FR159" s="13">
        <v>-0.24628242</v>
      </c>
      <c r="FT159" s="13">
        <v>1.8145361799999999</v>
      </c>
      <c r="FV159" s="13">
        <v>-0.21166405199999999</v>
      </c>
      <c r="FX159" s="13">
        <v>-0.81866075000000005</v>
      </c>
      <c r="FZ159" s="13">
        <v>-0.1851788</v>
      </c>
      <c r="GB159" s="13">
        <v>0.20614769399999999</v>
      </c>
      <c r="GD159" s="262">
        <v>0.70285275000000003</v>
      </c>
      <c r="GF159" s="262">
        <v>0.26368777999999998</v>
      </c>
      <c r="GH159" s="262">
        <v>1.07458834</v>
      </c>
      <c r="GJ159" s="262">
        <v>0.61007606000000003</v>
      </c>
      <c r="GL159" s="262">
        <v>-1.0201150859999999</v>
      </c>
      <c r="GN159" s="262">
        <v>-0.38746518000000002</v>
      </c>
      <c r="GP159" s="262">
        <v>-1.1269146800000001</v>
      </c>
      <c r="GR159" s="262">
        <v>0.36660978399999999</v>
      </c>
    </row>
    <row r="160" spans="2:200">
      <c r="B160" s="13">
        <v>-0.75872435000000005</v>
      </c>
      <c r="D160" s="13">
        <v>-0.77483913000000004</v>
      </c>
      <c r="F160" s="13">
        <v>-1.5907543900000001</v>
      </c>
      <c r="H160" s="13">
        <v>0.887950558</v>
      </c>
      <c r="J160" s="13">
        <v>0.63683793499999997</v>
      </c>
      <c r="L160" s="13">
        <v>-0.40500795000000001</v>
      </c>
      <c r="N160" s="13">
        <v>-1.8627228899999999</v>
      </c>
      <c r="P160" s="13">
        <v>-2.7532649500000002</v>
      </c>
      <c r="R160" s="13">
        <v>-1.1419937</v>
      </c>
      <c r="T160" s="13">
        <v>-0.65206213000000002</v>
      </c>
      <c r="V160" s="13">
        <v>0.94481462999999999</v>
      </c>
      <c r="X160" s="13">
        <v>-0.66121346999999997</v>
      </c>
      <c r="Z160" s="13">
        <v>0.63981319999999997</v>
      </c>
      <c r="AB160" s="13">
        <v>-4.647072E-2</v>
      </c>
      <c r="AD160" s="13">
        <v>-2.0705370000000001E-2</v>
      </c>
      <c r="AF160" s="13">
        <v>1.9024480699999999</v>
      </c>
      <c r="AH160" s="13">
        <v>-1.06807809</v>
      </c>
      <c r="AJ160" s="13">
        <v>-0.91611626000000002</v>
      </c>
      <c r="AL160" s="13">
        <v>-1.123153635</v>
      </c>
      <c r="AN160" s="13">
        <v>1.5875808199999999</v>
      </c>
      <c r="AP160" s="13">
        <v>-1.0072742800000001</v>
      </c>
      <c r="AR160" s="13">
        <v>-1.376674403</v>
      </c>
      <c r="AT160" s="13">
        <v>0.93088928000000004</v>
      </c>
      <c r="AV160" s="13">
        <v>0.73730892000000003</v>
      </c>
      <c r="AX160" s="13">
        <v>-1.1386167300000001</v>
      </c>
      <c r="AZ160" s="13">
        <v>-2.7993319999999999E-2</v>
      </c>
      <c r="BB160" s="13">
        <v>-0.511720921</v>
      </c>
      <c r="BD160" s="13">
        <v>-0.59877011999999996</v>
      </c>
      <c r="BF160" s="13">
        <v>-0.71063445999999997</v>
      </c>
      <c r="BH160" s="13">
        <v>-0.103507501</v>
      </c>
      <c r="BJ160" s="13">
        <v>1.64615826</v>
      </c>
      <c r="BL160" s="13">
        <v>7.1045043099999997E-2</v>
      </c>
      <c r="BN160" s="13">
        <v>-0.88991284000000004</v>
      </c>
      <c r="BP160" s="13">
        <v>0.64149714400000002</v>
      </c>
      <c r="BR160" s="13">
        <v>1.8318069999999999E-2</v>
      </c>
      <c r="BT160" s="13">
        <v>2.035431934</v>
      </c>
      <c r="BV160" s="13">
        <v>0.73167805200000002</v>
      </c>
      <c r="BX160" s="13">
        <v>-0.64555559299999998</v>
      </c>
      <c r="BZ160" s="13">
        <v>-1.1122914699999999</v>
      </c>
      <c r="CB160" s="13">
        <v>-2.4074193321999999</v>
      </c>
      <c r="CD160" s="13">
        <v>-1.0508933</v>
      </c>
      <c r="CF160" s="13">
        <v>-5.4308114499999997E-2</v>
      </c>
      <c r="CH160" s="13">
        <v>-3.6198984708999999</v>
      </c>
      <c r="CJ160" s="13">
        <v>0.64457222000000003</v>
      </c>
      <c r="CL160" s="13">
        <v>0.41717252799999999</v>
      </c>
      <c r="CN160" s="13">
        <v>-1.5178830000000001E-2</v>
      </c>
      <c r="CP160" s="13">
        <v>-0.17531507499999999</v>
      </c>
      <c r="CR160" s="13">
        <v>-0.80592956999999998</v>
      </c>
      <c r="CT160" s="13">
        <v>1.18243831</v>
      </c>
      <c r="CV160" s="13">
        <v>-0.19452803299999999</v>
      </c>
      <c r="CX160" s="13">
        <v>-2.133084E-2</v>
      </c>
      <c r="CZ160" s="13">
        <v>1.57449387</v>
      </c>
      <c r="DB160" s="13">
        <v>0.59967800999999998</v>
      </c>
      <c r="DD160" s="13">
        <v>-2.6169796000000001</v>
      </c>
      <c r="DF160" s="13">
        <v>-0.80163442500000004</v>
      </c>
      <c r="DH160" s="13">
        <v>0.17108539</v>
      </c>
      <c r="DJ160" s="13">
        <v>0.23034232399999999</v>
      </c>
      <c r="DL160" s="13">
        <v>-2.2072839900000001</v>
      </c>
      <c r="DN160" s="13">
        <v>0.73310153720000004</v>
      </c>
      <c r="DP160" s="13">
        <v>1.941561517</v>
      </c>
      <c r="DR160" s="13">
        <v>-5.4425454999999998E-2</v>
      </c>
      <c r="DT160" s="13">
        <v>-0.99770431999999998</v>
      </c>
      <c r="DV160" s="13">
        <v>1.7504167799999999</v>
      </c>
      <c r="DX160" s="13">
        <v>-1.7412469100000001</v>
      </c>
      <c r="DZ160" s="13">
        <v>0.73267299399999997</v>
      </c>
      <c r="EB160" s="13">
        <v>-0.94518049000000004</v>
      </c>
      <c r="ED160" s="13">
        <v>-0.28186707999999999</v>
      </c>
      <c r="EF160" s="13">
        <v>-2.7777925699999999</v>
      </c>
      <c r="EH160" s="13">
        <v>-0.67001643</v>
      </c>
      <c r="EJ160" s="13">
        <v>0.71998295999999995</v>
      </c>
      <c r="EL160" s="13">
        <v>2.19891931</v>
      </c>
      <c r="EN160" s="13">
        <v>-2.1156162799999998</v>
      </c>
      <c r="EP160" s="13">
        <v>-0.58389287000000001</v>
      </c>
      <c r="ER160" s="13">
        <v>-1.3505259999999999</v>
      </c>
      <c r="ET160" s="13">
        <v>0.58590576999999999</v>
      </c>
      <c r="EV160" s="13">
        <v>0.23588769000000001</v>
      </c>
      <c r="EX160" s="13">
        <v>1.2557513</v>
      </c>
      <c r="EZ160" s="13">
        <v>-2.7776004878</v>
      </c>
      <c r="FB160" s="13">
        <v>1.9033267199999999</v>
      </c>
      <c r="FD160" s="13">
        <v>0.42118306500000002</v>
      </c>
      <c r="FF160" s="13">
        <v>-1.2041214200000001</v>
      </c>
      <c r="FH160" s="13">
        <v>1.4826340849999999</v>
      </c>
      <c r="FJ160" s="13">
        <v>-0.15578014100000001</v>
      </c>
      <c r="FL160" s="13">
        <v>-0.21028742</v>
      </c>
      <c r="FN160" s="13">
        <v>0.52040527999999997</v>
      </c>
      <c r="FP160" s="13">
        <v>-0.44987705</v>
      </c>
      <c r="FR160" s="13">
        <v>0.93797187999999998</v>
      </c>
      <c r="FT160" s="13">
        <v>-2.1152316799999999</v>
      </c>
      <c r="FV160" s="13">
        <v>-1.0228499579999999</v>
      </c>
      <c r="FX160" s="13">
        <v>-0.98241146999999995</v>
      </c>
      <c r="FZ160" s="13">
        <v>2.5635118299999999</v>
      </c>
      <c r="GB160" s="13">
        <v>1.1838340549999999</v>
      </c>
      <c r="GD160" s="262">
        <v>-1.39433265</v>
      </c>
      <c r="GF160" s="262">
        <v>0.32934228999999998</v>
      </c>
      <c r="GH160" s="262">
        <v>-0.66212828999999995</v>
      </c>
      <c r="GJ160" s="262">
        <v>-1.3296991499999999</v>
      </c>
      <c r="GL160" s="262">
        <v>0.800607709</v>
      </c>
      <c r="GN160" s="262">
        <v>-3.0156925800000001</v>
      </c>
      <c r="GP160" s="262">
        <v>-0.95968061999999998</v>
      </c>
      <c r="GR160" s="262">
        <v>0.74256023599999998</v>
      </c>
    </row>
    <row r="161" spans="2:200">
      <c r="B161" s="13">
        <v>-2.19394716</v>
      </c>
      <c r="D161" s="13">
        <v>-0.64282744000000003</v>
      </c>
      <c r="F161" s="13">
        <v>0.27397120000000003</v>
      </c>
      <c r="H161" s="13">
        <v>0.12560608700000001</v>
      </c>
      <c r="J161" s="13">
        <v>2.4820658670000002</v>
      </c>
      <c r="L161" s="13">
        <v>-1.8764798499999999</v>
      </c>
      <c r="N161" s="13">
        <v>-0.49675209999999997</v>
      </c>
      <c r="P161" s="13">
        <v>2.4515156199999999</v>
      </c>
      <c r="R161" s="13">
        <v>0.40963064999999999</v>
      </c>
      <c r="T161" s="13">
        <v>0.53410891999999999</v>
      </c>
      <c r="V161" s="13">
        <v>-1.6113479100000001</v>
      </c>
      <c r="X161" s="13">
        <v>0.18045807999999999</v>
      </c>
      <c r="Z161" s="13">
        <v>1.0613475999999999</v>
      </c>
      <c r="AB161" s="13">
        <v>-0.77201266999999996</v>
      </c>
      <c r="AD161" s="13">
        <v>0.13910036000000001</v>
      </c>
      <c r="AF161" s="13">
        <v>-1.9955778399999999</v>
      </c>
      <c r="AH161" s="13">
        <v>-0.12785692000000001</v>
      </c>
      <c r="AJ161" s="13">
        <v>0.36130118999999999</v>
      </c>
      <c r="AL161" s="13">
        <v>-0.76064955000000001</v>
      </c>
      <c r="AN161" s="13">
        <v>0.89475654000000004</v>
      </c>
      <c r="AP161" s="13">
        <v>-0.10459104</v>
      </c>
      <c r="AR161" s="13">
        <v>1.6616247319999999</v>
      </c>
      <c r="AT161" s="13">
        <v>-3.3522384500000002</v>
      </c>
      <c r="AV161" s="13">
        <v>-2.957046E-2</v>
      </c>
      <c r="AX161" s="13">
        <v>-1.1248546800000001</v>
      </c>
      <c r="AZ161" s="13">
        <v>-2.26938649</v>
      </c>
      <c r="BB161" s="13">
        <v>-0.37862858900000002</v>
      </c>
      <c r="BD161" s="13">
        <v>-9.1264730000000002E-2</v>
      </c>
      <c r="BF161" s="13">
        <v>-1.38910694</v>
      </c>
      <c r="BH161" s="13">
        <v>0.91855713000000005</v>
      </c>
      <c r="BJ161" s="13">
        <v>0.91881175000000004</v>
      </c>
      <c r="BL161" s="13">
        <v>-1.3525000214</v>
      </c>
      <c r="BN161" s="13">
        <v>2.2741007</v>
      </c>
      <c r="BP161" s="13">
        <v>-0.299901319</v>
      </c>
      <c r="BR161" s="13">
        <v>-1.3210704099999999</v>
      </c>
      <c r="BT161" s="13">
        <v>0.23437988800000001</v>
      </c>
      <c r="BV161" s="13">
        <v>-0.20800084699999999</v>
      </c>
      <c r="BX161" s="13">
        <v>0.39816468500000002</v>
      </c>
      <c r="BZ161" s="13">
        <v>-0.23129827</v>
      </c>
      <c r="CB161" s="13">
        <v>-1.1088798055</v>
      </c>
      <c r="CD161" s="13">
        <v>3.1192259600000001</v>
      </c>
      <c r="CF161" s="13">
        <v>-1.3736376716000001</v>
      </c>
      <c r="CH161" s="13">
        <v>-0.79350201990000002</v>
      </c>
      <c r="CJ161" s="13">
        <v>0.35077419999999998</v>
      </c>
      <c r="CL161" s="13">
        <v>0.99315414099999999</v>
      </c>
      <c r="CN161" s="13">
        <v>-1.60852847</v>
      </c>
      <c r="CP161" s="13">
        <v>-5.0317657000000002E-2</v>
      </c>
      <c r="CR161" s="13">
        <v>-2.67993506</v>
      </c>
      <c r="CT161" s="13">
        <v>-0.66891643000000001</v>
      </c>
      <c r="CV161" s="13">
        <v>0.414817879</v>
      </c>
      <c r="CX161" s="13">
        <v>0.15673002999999999</v>
      </c>
      <c r="CZ161" s="13">
        <v>-2.9295481200000002</v>
      </c>
      <c r="DB161" s="13">
        <v>1.76272612</v>
      </c>
      <c r="DD161" s="13">
        <v>3.0800379999999999E-2</v>
      </c>
      <c r="DF161" s="13">
        <v>-6.3948864999999994E-2</v>
      </c>
      <c r="DH161" s="13">
        <v>1.4205159199999999</v>
      </c>
      <c r="DJ161" s="13">
        <v>0.16994125099999999</v>
      </c>
      <c r="DL161" s="13">
        <v>1.2479212500000001</v>
      </c>
      <c r="DN161" s="13">
        <v>0.45386399729999999</v>
      </c>
      <c r="DP161" s="13">
        <v>-0.54532333700000002</v>
      </c>
      <c r="DR161" s="13">
        <v>-0.40268818899999997</v>
      </c>
      <c r="DT161" s="13">
        <v>-1.3220738299999999</v>
      </c>
      <c r="DV161" s="13">
        <v>-1.57437044</v>
      </c>
      <c r="DX161" s="13">
        <v>-0.94002359000000002</v>
      </c>
      <c r="DZ161" s="13">
        <v>-9.0829980000000001E-3</v>
      </c>
      <c r="EB161" s="13">
        <v>1.35625599</v>
      </c>
      <c r="ED161" s="13">
        <v>-0.93887936000000005</v>
      </c>
      <c r="EF161" s="13">
        <v>-1.789912357</v>
      </c>
      <c r="EH161" s="13">
        <v>0.46947075999999999</v>
      </c>
      <c r="EJ161" s="13">
        <v>8.6661870000000002E-2</v>
      </c>
      <c r="EL161" s="13">
        <v>0.94821840999999996</v>
      </c>
      <c r="EN161" s="13">
        <v>3.0364636699999998</v>
      </c>
      <c r="EP161" s="13">
        <v>1.06173681</v>
      </c>
      <c r="ER161" s="13">
        <v>0.26087582999999998</v>
      </c>
      <c r="ET161" s="13">
        <v>0.44810525000000001</v>
      </c>
      <c r="EV161" s="13">
        <v>-2.3683728300000002</v>
      </c>
      <c r="EX161" s="13">
        <v>0.96075787000000001</v>
      </c>
      <c r="EZ161" s="13">
        <v>0.1742360855</v>
      </c>
      <c r="FB161" s="13">
        <v>-0.60204128999999995</v>
      </c>
      <c r="FD161" s="13">
        <v>-0.39370350599999998</v>
      </c>
      <c r="FF161" s="13">
        <v>-0.66392554000000004</v>
      </c>
      <c r="FH161" s="13">
        <v>0.37233197600000001</v>
      </c>
      <c r="FJ161" s="13">
        <v>0.54026638599999999</v>
      </c>
      <c r="FL161" s="13">
        <v>-0.76070318999999997</v>
      </c>
      <c r="FN161" s="13">
        <v>-1.1772523100000001</v>
      </c>
      <c r="FP161" s="13">
        <v>-0.10830444</v>
      </c>
      <c r="FR161" s="13">
        <v>1.63691966</v>
      </c>
      <c r="FT161" s="13">
        <v>-0.43310672</v>
      </c>
      <c r="FV161" s="13">
        <v>-1.95727334</v>
      </c>
      <c r="FX161" s="13">
        <v>-1.7404177599999999</v>
      </c>
      <c r="FZ161" s="13">
        <v>-0.48313467999999998</v>
      </c>
      <c r="GB161" s="13">
        <v>0.617046502</v>
      </c>
      <c r="GD161" s="262">
        <v>-0.18415425999999999</v>
      </c>
      <c r="GF161" s="262">
        <v>2.1688377399999998</v>
      </c>
      <c r="GH161" s="262">
        <v>0.33234256000000001</v>
      </c>
      <c r="GJ161" s="262">
        <v>-0.70448650999999995</v>
      </c>
      <c r="GL161" s="262">
        <v>1.8915512860000001</v>
      </c>
      <c r="GN161" s="262">
        <v>-0.30919550000000001</v>
      </c>
      <c r="GP161" s="262">
        <v>-2.6713038899999999</v>
      </c>
      <c r="GR161" s="262">
        <v>0.18605745000000001</v>
      </c>
    </row>
    <row r="162" spans="2:200">
      <c r="B162" s="13">
        <v>-2.4856192199999998</v>
      </c>
      <c r="D162" s="13">
        <v>-2.45526629</v>
      </c>
      <c r="F162" s="13">
        <v>0.11392136</v>
      </c>
      <c r="H162" s="13">
        <v>-1.9044478030000001</v>
      </c>
      <c r="J162" s="13">
        <v>-4.6660443640000002</v>
      </c>
      <c r="L162" s="13">
        <v>0.16814209999999999</v>
      </c>
      <c r="N162" s="13">
        <v>0.14799255</v>
      </c>
      <c r="P162" s="13">
        <v>-1.1545763099999999</v>
      </c>
      <c r="R162" s="13">
        <v>-2.7594339200000002</v>
      </c>
      <c r="T162" s="13">
        <v>-2.4631166599999998</v>
      </c>
      <c r="V162" s="13">
        <v>0.64506335999999997</v>
      </c>
      <c r="X162" s="13">
        <v>-3.07758843</v>
      </c>
      <c r="Z162" s="13">
        <v>-1.3150993</v>
      </c>
      <c r="AB162" s="13">
        <v>-3.68628139</v>
      </c>
      <c r="AD162" s="13">
        <v>-1.3994308600000001</v>
      </c>
      <c r="AF162" s="13">
        <v>1.9956493900000001</v>
      </c>
      <c r="AH162" s="13">
        <v>0.57131029</v>
      </c>
      <c r="AJ162" s="13">
        <v>-1.29437603</v>
      </c>
      <c r="AL162" s="13">
        <v>-8.0326550999999996E-2</v>
      </c>
      <c r="AN162" s="13">
        <v>0.47302346000000001</v>
      </c>
      <c r="AP162" s="13">
        <v>-1.1239419399999999</v>
      </c>
      <c r="AR162" s="13">
        <v>-1.754040066</v>
      </c>
      <c r="AT162" s="13">
        <v>-3.4117417699999999</v>
      </c>
      <c r="AV162" s="13">
        <v>-2.5649325900000002</v>
      </c>
      <c r="AX162" s="13">
        <v>-3.4279643900000001</v>
      </c>
      <c r="AZ162" s="13">
        <v>1.28236091</v>
      </c>
      <c r="BB162" s="13">
        <v>-4.1557173000000003E-2</v>
      </c>
      <c r="BD162" s="13">
        <v>-0.68279939000000001</v>
      </c>
      <c r="BF162" s="13">
        <v>-0.50010876000000004</v>
      </c>
      <c r="BH162" s="13">
        <v>-0.615264645</v>
      </c>
      <c r="BJ162" s="13">
        <v>-1.0293019699999999</v>
      </c>
      <c r="BL162" s="13">
        <v>-0.18230230580000001</v>
      </c>
      <c r="BN162" s="13">
        <v>-0.92531249000000004</v>
      </c>
      <c r="BP162" s="13">
        <v>1.3729947709999999</v>
      </c>
      <c r="BR162" s="13">
        <v>-0.92078340000000003</v>
      </c>
      <c r="BT162" s="13">
        <v>-2.3131010280000002</v>
      </c>
      <c r="BV162" s="13">
        <v>-1.9934372810000001</v>
      </c>
      <c r="BX162" s="13">
        <v>-1.1837413779999999</v>
      </c>
      <c r="BZ162" s="13">
        <v>-4.7032400000000002E-2</v>
      </c>
      <c r="CB162" s="13">
        <v>-0.22574771530000001</v>
      </c>
      <c r="CD162" s="13">
        <v>-0.14067629000000001</v>
      </c>
      <c r="CF162" s="13">
        <v>-0.13529215959999999</v>
      </c>
      <c r="CH162" s="13">
        <v>-0.46557199189999998</v>
      </c>
      <c r="CJ162" s="13">
        <v>0.49341095000000001</v>
      </c>
      <c r="CL162" s="13">
        <v>-0.19235139800000001</v>
      </c>
      <c r="CN162" s="13">
        <v>0.32000634</v>
      </c>
      <c r="CP162" s="13">
        <v>0.37129112399999997</v>
      </c>
      <c r="CR162" s="13">
        <v>-2.3840648600000001</v>
      </c>
      <c r="CT162" s="13">
        <v>-3.0138856600000001</v>
      </c>
      <c r="CV162" s="13">
        <v>-0.70612850599999999</v>
      </c>
      <c r="CX162" s="13">
        <v>0.16255394000000001</v>
      </c>
      <c r="CZ162" s="13">
        <v>-0.96530163999999996</v>
      </c>
      <c r="DB162" s="13">
        <v>-0.79819739999999995</v>
      </c>
      <c r="DD162" s="13">
        <v>-2.0615609799999999</v>
      </c>
      <c r="DF162" s="13">
        <v>-1.0538715489999999</v>
      </c>
      <c r="DH162" s="13">
        <v>0.30688757</v>
      </c>
      <c r="DJ162" s="13">
        <v>-2.7771679460000001</v>
      </c>
      <c r="DL162" s="13">
        <v>1.8652198200000001</v>
      </c>
      <c r="DN162" s="13">
        <v>-0.90946211749999994</v>
      </c>
      <c r="DP162" s="13">
        <v>-1.364404051</v>
      </c>
      <c r="DR162" s="13">
        <v>-0.47103078799999998</v>
      </c>
      <c r="DT162" s="13">
        <v>-1.04254651</v>
      </c>
      <c r="DV162" s="13">
        <v>-1.2772254700000001</v>
      </c>
      <c r="DX162" s="13">
        <v>-0.2393759</v>
      </c>
      <c r="DZ162" s="13">
        <v>-1.5858483910000001</v>
      </c>
      <c r="EB162" s="13">
        <v>1.0958458099999999</v>
      </c>
      <c r="ED162" s="13">
        <v>0.45230475999999997</v>
      </c>
      <c r="EF162" s="13">
        <v>5.0884558000000003E-2</v>
      </c>
      <c r="EH162" s="13">
        <v>-0.65407214000000002</v>
      </c>
      <c r="EJ162" s="13">
        <v>-1.93353251</v>
      </c>
      <c r="EL162" s="13">
        <v>-3.4884064800000001</v>
      </c>
      <c r="EN162" s="13">
        <v>1.26286991</v>
      </c>
      <c r="EP162" s="13">
        <v>0.73785292999999996</v>
      </c>
      <c r="ER162" s="13">
        <v>-1.43319266</v>
      </c>
      <c r="ET162" s="13">
        <v>-0.54908321999999998</v>
      </c>
      <c r="EV162" s="13">
        <v>0.73826071000000004</v>
      </c>
      <c r="EX162" s="13">
        <v>0.74067673999999994</v>
      </c>
      <c r="EZ162" s="13">
        <v>-0.88010567409999996</v>
      </c>
      <c r="FB162" s="13">
        <v>-1.7928637700000001</v>
      </c>
      <c r="FD162" s="13">
        <v>7.148533E-2</v>
      </c>
      <c r="FF162" s="13">
        <v>-0.47488056000000001</v>
      </c>
      <c r="FH162" s="13">
        <v>-1.514705996</v>
      </c>
      <c r="FJ162" s="13">
        <v>7.9230483000000004E-2</v>
      </c>
      <c r="FL162" s="13">
        <v>5.6269840000000002E-2</v>
      </c>
      <c r="FN162" s="13">
        <v>-0.16261901000000001</v>
      </c>
      <c r="FP162" s="13">
        <v>2.2092028300000002</v>
      </c>
      <c r="FR162" s="13">
        <v>1.2133572699999999</v>
      </c>
      <c r="FT162" s="13">
        <v>0.62021252999999998</v>
      </c>
      <c r="FV162" s="13">
        <v>-3.3680044570000001</v>
      </c>
      <c r="FX162" s="13">
        <v>1.49540823</v>
      </c>
      <c r="FZ162" s="13">
        <v>-4.0850595800000002</v>
      </c>
      <c r="GB162" s="13">
        <v>-1.371205043</v>
      </c>
      <c r="GD162" s="262">
        <v>-1.4699270200000001</v>
      </c>
      <c r="GF162" s="262">
        <v>-0.41161291</v>
      </c>
      <c r="GH162" s="262">
        <v>2.10598551</v>
      </c>
      <c r="GJ162" s="262">
        <v>-3.1018585999999999</v>
      </c>
      <c r="GL162" s="262">
        <v>-0.85603441800000002</v>
      </c>
      <c r="GN162" s="262">
        <v>-1.2959175199999999</v>
      </c>
      <c r="GP162" s="262">
        <v>1.3871344699999999</v>
      </c>
      <c r="GR162" s="262">
        <v>-2.0800334600000001</v>
      </c>
    </row>
    <row r="163" spans="2:200">
      <c r="B163" s="13">
        <v>1.20311945</v>
      </c>
      <c r="D163" s="13">
        <v>1.4560571899999999</v>
      </c>
      <c r="F163" s="13">
        <v>-0.1167888</v>
      </c>
      <c r="H163" s="13">
        <v>-1.7078658280000001</v>
      </c>
      <c r="J163" s="13">
        <v>1.7285831089999999</v>
      </c>
      <c r="L163" s="13">
        <v>-1.21672297</v>
      </c>
      <c r="N163" s="13">
        <v>0.22944379000000001</v>
      </c>
      <c r="P163" s="13">
        <v>-0.90565269000000004</v>
      </c>
      <c r="R163" s="13">
        <v>-0.31642081</v>
      </c>
      <c r="T163" s="13">
        <v>-1.33296423</v>
      </c>
      <c r="V163" s="13">
        <v>-1.7105969400000001</v>
      </c>
      <c r="X163" s="13">
        <v>-4.4715060000000001E-2</v>
      </c>
      <c r="Z163" s="13">
        <v>1.3887077999999999</v>
      </c>
      <c r="AB163" s="13">
        <v>3.2522969999999998E-2</v>
      </c>
      <c r="AD163" s="13">
        <v>-0.11615631999999999</v>
      </c>
      <c r="AF163" s="13">
        <v>-0.51434731</v>
      </c>
      <c r="AH163" s="13">
        <v>-0.80970365</v>
      </c>
      <c r="AJ163" s="13">
        <v>-0.47686727000000001</v>
      </c>
      <c r="AL163" s="13">
        <v>-1.2974971360000001</v>
      </c>
      <c r="AN163" s="13">
        <v>0.28381575999999997</v>
      </c>
      <c r="AP163" s="13">
        <v>0.64841826999999996</v>
      </c>
      <c r="AR163" s="13">
        <v>0.60383125299999996</v>
      </c>
      <c r="AT163" s="13">
        <v>-0.86792009999999997</v>
      </c>
      <c r="AV163" s="13">
        <v>-0.67373864999999999</v>
      </c>
      <c r="AX163" s="13">
        <v>-0.72357762999999997</v>
      </c>
      <c r="AZ163" s="13">
        <v>-1.2205033700000001</v>
      </c>
      <c r="BB163" s="13">
        <v>0.99945307000000005</v>
      </c>
      <c r="BD163" s="13">
        <v>0.29095961999999997</v>
      </c>
      <c r="BF163" s="13">
        <v>-2.00574868</v>
      </c>
      <c r="BH163" s="13">
        <v>0.52089731800000005</v>
      </c>
      <c r="BJ163" s="13">
        <v>-0.77144827999999999</v>
      </c>
      <c r="BL163" s="13">
        <v>-1.2040744257</v>
      </c>
      <c r="BN163" s="13">
        <v>-0.45638125000000002</v>
      </c>
      <c r="BP163" s="13">
        <v>-1.112765035</v>
      </c>
      <c r="BR163" s="13">
        <v>-0.61983949999999999</v>
      </c>
      <c r="BT163" s="13">
        <v>0.67661346</v>
      </c>
      <c r="BV163" s="13">
        <v>2.280879798</v>
      </c>
      <c r="BX163" s="13">
        <v>1.4052429769999999</v>
      </c>
      <c r="BZ163" s="13">
        <v>-3.0865738</v>
      </c>
      <c r="CB163" s="13">
        <v>-1.6327949926000001</v>
      </c>
      <c r="CD163" s="13">
        <v>2.08115418</v>
      </c>
      <c r="CF163" s="13">
        <v>-0.49397173439999997</v>
      </c>
      <c r="CH163" s="13">
        <v>0.97198469840000001</v>
      </c>
      <c r="CJ163" s="13">
        <v>-1.6184725900000001</v>
      </c>
      <c r="CL163" s="13">
        <v>1.95903783</v>
      </c>
      <c r="CN163" s="13">
        <v>-1.5575177099999999</v>
      </c>
      <c r="CP163" s="13">
        <v>0.70320060900000003</v>
      </c>
      <c r="CR163" s="13">
        <v>-0.49826661999999999</v>
      </c>
      <c r="CT163" s="13">
        <v>-2.55612335</v>
      </c>
      <c r="CV163" s="13">
        <v>7.1639528999999993E-2</v>
      </c>
      <c r="CX163" s="13">
        <v>0.48240778000000001</v>
      </c>
      <c r="CZ163" s="13">
        <v>0.66366535000000004</v>
      </c>
      <c r="DB163" s="13">
        <v>1.0201574099999999</v>
      </c>
      <c r="DD163" s="13">
        <v>1.07313978</v>
      </c>
      <c r="DF163" s="13">
        <v>-1.704262543</v>
      </c>
      <c r="DH163" s="13">
        <v>1.4296110500000001</v>
      </c>
      <c r="DJ163" s="13">
        <v>-0.97450899099999999</v>
      </c>
      <c r="DL163" s="13">
        <v>-1.6597227000000001</v>
      </c>
      <c r="DN163" s="13">
        <v>-0.75616894899999998</v>
      </c>
      <c r="DP163" s="13">
        <v>2.2501834519999999</v>
      </c>
      <c r="DR163" s="13">
        <v>0.80248296500000005</v>
      </c>
      <c r="DT163" s="13">
        <v>-0.45012790000000003</v>
      </c>
      <c r="DV163" s="13">
        <v>-0.15187086</v>
      </c>
      <c r="DX163" s="13">
        <v>-0.47483293999999998</v>
      </c>
      <c r="DZ163" s="13">
        <v>-3.8012413779999998</v>
      </c>
      <c r="EB163" s="13">
        <v>-1.45341315</v>
      </c>
      <c r="ED163" s="13">
        <v>0.33171444</v>
      </c>
      <c r="EF163" s="13">
        <v>-0.81701168199999996</v>
      </c>
      <c r="EH163" s="13">
        <v>-0.78204742000000005</v>
      </c>
      <c r="EJ163" s="13">
        <v>1.3930529700000001</v>
      </c>
      <c r="EL163" s="13">
        <v>-0.45970280000000002</v>
      </c>
      <c r="EN163" s="13">
        <v>-0.60266538999999997</v>
      </c>
      <c r="EP163" s="13">
        <v>0.16543701999999999</v>
      </c>
      <c r="ER163" s="13">
        <v>-1.97586555</v>
      </c>
      <c r="ET163" s="13">
        <v>1.2414772199999999</v>
      </c>
      <c r="EV163" s="13">
        <v>0.34300687000000002</v>
      </c>
      <c r="EX163" s="13">
        <v>0.50450534999999996</v>
      </c>
      <c r="EZ163" s="13">
        <v>-0.75413349529999996</v>
      </c>
      <c r="FB163" s="13">
        <v>0.86148837</v>
      </c>
      <c r="FD163" s="13">
        <v>-0.25951703700000001</v>
      </c>
      <c r="FF163" s="13">
        <v>0.38819573000000002</v>
      </c>
      <c r="FH163" s="13">
        <v>0.36258716800000002</v>
      </c>
      <c r="FJ163" s="13">
        <v>-0.463984389</v>
      </c>
      <c r="FL163" s="13">
        <v>-2.6950253399999999</v>
      </c>
      <c r="FN163" s="13">
        <v>-0.98197159000000001</v>
      </c>
      <c r="FP163" s="13">
        <v>0.54030873000000001</v>
      </c>
      <c r="FR163" s="13">
        <v>1.4377312799999999</v>
      </c>
      <c r="FT163" s="13">
        <v>-0.13159620999999999</v>
      </c>
      <c r="FV163" s="13">
        <v>-0.482169291</v>
      </c>
      <c r="FX163" s="13">
        <v>-0.61256264000000005</v>
      </c>
      <c r="FZ163" s="13">
        <v>1.41068741</v>
      </c>
      <c r="GB163" s="13">
        <v>-0.15803763400000001</v>
      </c>
      <c r="GD163" s="262">
        <v>0.15276168000000001</v>
      </c>
      <c r="GF163" s="262">
        <v>-0.47680503000000002</v>
      </c>
      <c r="GH163" s="262">
        <v>-2.9507221700000001</v>
      </c>
      <c r="GJ163" s="262">
        <v>-1.31299689</v>
      </c>
      <c r="GL163" s="262">
        <v>-1.2261925709999999</v>
      </c>
      <c r="GN163" s="262">
        <v>0.35716029999999999</v>
      </c>
      <c r="GP163" s="262">
        <v>-0.92788948999999998</v>
      </c>
      <c r="GR163" s="262">
        <v>1.7690687490000001</v>
      </c>
    </row>
    <row r="164" spans="2:200">
      <c r="B164" s="13">
        <v>-3.2328608999999999</v>
      </c>
      <c r="D164" s="13">
        <v>0.20440802</v>
      </c>
      <c r="F164" s="13">
        <v>1.4490807299999999</v>
      </c>
      <c r="H164" s="13">
        <v>-1.2613209910000001</v>
      </c>
      <c r="J164" s="13">
        <v>-2.4889333910000002</v>
      </c>
      <c r="L164" s="13">
        <v>-1.21729624</v>
      </c>
      <c r="N164" s="13">
        <v>1.5273427900000001</v>
      </c>
      <c r="P164" s="13">
        <v>1.6386253399999999</v>
      </c>
      <c r="R164" s="13">
        <v>-2.5347048999999999</v>
      </c>
      <c r="T164" s="13">
        <v>1.2249843</v>
      </c>
      <c r="V164" s="13">
        <v>0.78249442999999996</v>
      </c>
      <c r="X164" s="13">
        <v>0.68752473000000003</v>
      </c>
      <c r="Z164" s="13">
        <v>-0.67341580000000001</v>
      </c>
      <c r="AB164" s="13">
        <v>-0.48808369000000001</v>
      </c>
      <c r="AD164" s="13">
        <v>0.20374096999999999</v>
      </c>
      <c r="AF164" s="13">
        <v>-0.77466120999999999</v>
      </c>
      <c r="AH164" s="13">
        <v>-1.37255018</v>
      </c>
      <c r="AJ164" s="13">
        <v>-6.7111400000000002E-2</v>
      </c>
      <c r="AL164" s="13">
        <v>0.81778045600000004</v>
      </c>
      <c r="AN164" s="13">
        <v>-1.9303698499999999</v>
      </c>
      <c r="AP164" s="13">
        <v>-1.37776955</v>
      </c>
      <c r="AR164" s="13">
        <v>1.9751832920000001</v>
      </c>
      <c r="AT164" s="13">
        <v>-1.50274972</v>
      </c>
      <c r="AV164" s="13">
        <v>0.92198893999999998</v>
      </c>
      <c r="AX164" s="13">
        <v>-1.6363519399999999</v>
      </c>
      <c r="AZ164" s="13">
        <v>1.24813324</v>
      </c>
      <c r="BB164" s="13">
        <v>-0.52916618000000004</v>
      </c>
      <c r="BD164" s="13">
        <v>0.35916879000000002</v>
      </c>
      <c r="BF164" s="13">
        <v>0.18690343000000001</v>
      </c>
      <c r="BH164" s="13">
        <v>-0.435618858</v>
      </c>
      <c r="BJ164" s="13">
        <v>-0.49462074</v>
      </c>
      <c r="BL164" s="13">
        <v>-0.78306874969999996</v>
      </c>
      <c r="BN164" s="13">
        <v>-0.32042988999999999</v>
      </c>
      <c r="BP164" s="13">
        <v>0.34721518499999998</v>
      </c>
      <c r="BR164" s="13">
        <v>-0.35677708000000002</v>
      </c>
      <c r="BT164" s="13">
        <v>-7.8073981000000001E-2</v>
      </c>
      <c r="BV164" s="13">
        <v>1.094638894</v>
      </c>
      <c r="BX164" s="13">
        <v>-0.31684672600000002</v>
      </c>
      <c r="BZ164" s="13">
        <v>2.6739758</v>
      </c>
      <c r="CB164" s="13">
        <v>-0.88206241070000002</v>
      </c>
      <c r="CD164" s="13">
        <v>0.19249865999999999</v>
      </c>
      <c r="CF164" s="13">
        <v>0.98321393739999996</v>
      </c>
      <c r="CH164" s="13">
        <v>-1.1647626354</v>
      </c>
      <c r="CJ164" s="13">
        <v>1.41784438</v>
      </c>
      <c r="CL164" s="13">
        <v>1.374131301</v>
      </c>
      <c r="CN164" s="13">
        <v>1.52913418</v>
      </c>
      <c r="CP164" s="13">
        <v>-3.1035367159999998</v>
      </c>
      <c r="CR164" s="13">
        <v>-1.33375328</v>
      </c>
      <c r="CT164" s="13">
        <v>0.91008443999999999</v>
      </c>
      <c r="CV164" s="13">
        <v>-1.580563183</v>
      </c>
      <c r="CX164" s="13">
        <v>-1.16714589</v>
      </c>
      <c r="CZ164" s="13">
        <v>-0.77820001999999999</v>
      </c>
      <c r="DB164" s="13">
        <v>1.20588183</v>
      </c>
      <c r="DD164" s="13">
        <v>0.38426083999999999</v>
      </c>
      <c r="DF164" s="13">
        <v>-1.6276926839999999</v>
      </c>
      <c r="DH164" s="13">
        <v>0.57897829000000001</v>
      </c>
      <c r="DJ164" s="13">
        <v>6.1288323999999998E-2</v>
      </c>
      <c r="DL164" s="13">
        <v>1.61653125</v>
      </c>
      <c r="DN164" s="13">
        <v>-0.99821022500000001</v>
      </c>
      <c r="DP164" s="13">
        <v>-0.42783454999999998</v>
      </c>
      <c r="DR164" s="13">
        <v>0.32762335599999998</v>
      </c>
      <c r="DT164" s="13">
        <v>-2.3420948799999999</v>
      </c>
      <c r="DV164" s="13">
        <v>0.42740234999999999</v>
      </c>
      <c r="DX164" s="13">
        <v>-2.0286360600000002</v>
      </c>
      <c r="DZ164" s="13">
        <v>-1.4236520420000001</v>
      </c>
      <c r="EB164" s="13">
        <v>-2.3948213599999999</v>
      </c>
      <c r="ED164" s="13">
        <v>0.89114355000000001</v>
      </c>
      <c r="EF164" s="13">
        <v>1.381799585</v>
      </c>
      <c r="EH164" s="13">
        <v>-1.34130131</v>
      </c>
      <c r="EJ164" s="13">
        <v>-0.92765717000000003</v>
      </c>
      <c r="EL164" s="13">
        <v>1.4126086200000001</v>
      </c>
      <c r="EN164" s="13">
        <v>1.38151658</v>
      </c>
      <c r="EP164" s="13">
        <v>1.3744738599999999</v>
      </c>
      <c r="ER164" s="13">
        <v>-2.2270285300000001</v>
      </c>
      <c r="ET164" s="13">
        <v>1.6536908699999999</v>
      </c>
      <c r="EV164" s="13">
        <v>0.44874310000000001</v>
      </c>
      <c r="EX164" s="13">
        <v>-1.7611760599999999</v>
      </c>
      <c r="EZ164" s="13">
        <v>0.4487934307</v>
      </c>
      <c r="FB164" s="13">
        <v>-2.5908767799999999</v>
      </c>
      <c r="FD164" s="13">
        <v>0.98090203399999998</v>
      </c>
      <c r="FF164" s="13">
        <v>0.59163060000000001</v>
      </c>
      <c r="FH164" s="13">
        <v>-9.2927640000000002E-3</v>
      </c>
      <c r="FJ164" s="13">
        <v>5.7163068999999997E-2</v>
      </c>
      <c r="FL164" s="13">
        <v>-0.97852777000000002</v>
      </c>
      <c r="FN164" s="13">
        <v>0.15602516</v>
      </c>
      <c r="FP164" s="13">
        <v>1.03430954</v>
      </c>
      <c r="FR164" s="13">
        <v>0.17322493</v>
      </c>
      <c r="FT164" s="13">
        <v>-1.6324856000000001</v>
      </c>
      <c r="FV164" s="13">
        <v>-0.64070913200000001</v>
      </c>
      <c r="FX164" s="13">
        <v>-1.4546771999999999</v>
      </c>
      <c r="FZ164" s="13">
        <v>2.1354707300000002</v>
      </c>
      <c r="GB164" s="13">
        <v>-0.95449151099999996</v>
      </c>
      <c r="GD164" s="262">
        <v>-0.36983301000000002</v>
      </c>
      <c r="GF164" s="262">
        <v>-0.53119384000000003</v>
      </c>
      <c r="GH164" s="262">
        <v>2.4293874299999998</v>
      </c>
      <c r="GJ164" s="262">
        <v>1.8954717699999999</v>
      </c>
      <c r="GL164" s="262">
        <v>-0.42579451499999998</v>
      </c>
      <c r="GN164" s="262">
        <v>0.94258417000000005</v>
      </c>
      <c r="GP164" s="262">
        <v>1.0728085199999999</v>
      </c>
      <c r="GR164" s="262">
        <v>0.342220829</v>
      </c>
    </row>
    <row r="165" spans="2:200">
      <c r="B165" s="13">
        <v>-0.53403465000000006</v>
      </c>
      <c r="D165" s="13">
        <v>-1.56336264</v>
      </c>
      <c r="F165" s="13">
        <v>-0.20403159000000001</v>
      </c>
      <c r="H165" s="13">
        <v>-0.65479054000000003</v>
      </c>
      <c r="J165" s="13">
        <v>-2.0856138130000001</v>
      </c>
      <c r="L165" s="13">
        <v>1.43206948</v>
      </c>
      <c r="N165" s="13">
        <v>-0.32140812000000002</v>
      </c>
      <c r="P165" s="13">
        <v>1.24738887</v>
      </c>
      <c r="R165" s="13">
        <v>-0.5345531</v>
      </c>
      <c r="T165" s="13">
        <v>1.3671770299999999</v>
      </c>
      <c r="V165" s="13">
        <v>-1.41537522</v>
      </c>
      <c r="X165" s="13">
        <v>2.31324189</v>
      </c>
      <c r="Z165" s="13">
        <v>-2.0782954999999999</v>
      </c>
      <c r="AB165" s="13">
        <v>-2.30624465</v>
      </c>
      <c r="AD165" s="13">
        <v>0.60702023000000005</v>
      </c>
      <c r="AF165" s="13">
        <v>0.718279</v>
      </c>
      <c r="AH165" s="13">
        <v>-3.5065477899999999</v>
      </c>
      <c r="AJ165" s="13">
        <v>0.89417115999999996</v>
      </c>
      <c r="AL165" s="13">
        <v>-1.0816066209999999</v>
      </c>
      <c r="AN165" s="13">
        <v>-3.3175000000000003E-2</v>
      </c>
      <c r="AP165" s="13">
        <v>-0.52290674000000004</v>
      </c>
      <c r="AR165" s="13">
        <v>0.93361402800000004</v>
      </c>
      <c r="AT165" s="13">
        <v>-0.29628409999999999</v>
      </c>
      <c r="AV165" s="13">
        <v>-0.94036715000000004</v>
      </c>
      <c r="AX165" s="13">
        <v>1.92811734</v>
      </c>
      <c r="AZ165" s="13">
        <v>-2.4280861200000001</v>
      </c>
      <c r="BB165" s="13">
        <v>0.40396346900000002</v>
      </c>
      <c r="BD165" s="13">
        <v>5.1109139999999997E-2</v>
      </c>
      <c r="BF165" s="13">
        <v>2.2820184399999999</v>
      </c>
      <c r="BH165" s="13">
        <v>-0.499917685</v>
      </c>
      <c r="BJ165" s="13">
        <v>-0.47317889000000002</v>
      </c>
      <c r="BL165" s="13">
        <v>-2.6473882365999999</v>
      </c>
      <c r="BN165" s="13">
        <v>-0.91199490000000005</v>
      </c>
      <c r="BP165" s="13">
        <v>0.49227915700000002</v>
      </c>
      <c r="BR165" s="13">
        <v>0.43288619</v>
      </c>
      <c r="BT165" s="13">
        <v>-0.605308819</v>
      </c>
      <c r="BV165" s="13">
        <v>-0.223196797</v>
      </c>
      <c r="BX165" s="13">
        <v>-2.4588264030000002</v>
      </c>
      <c r="BZ165" s="13">
        <v>0.61935839000000004</v>
      </c>
      <c r="CB165" s="13">
        <v>-2.7248602542999998</v>
      </c>
      <c r="CD165" s="13">
        <v>0.43610938999999999</v>
      </c>
      <c r="CF165" s="13">
        <v>0.1031625831</v>
      </c>
      <c r="CH165" s="13">
        <v>0.2437101066</v>
      </c>
      <c r="CJ165" s="13">
        <v>0.24722706</v>
      </c>
      <c r="CL165" s="13">
        <v>0.20984096799999999</v>
      </c>
      <c r="CN165" s="13">
        <v>-1.8057517599999999</v>
      </c>
      <c r="CP165" s="13">
        <v>6.8021419999999997E-3</v>
      </c>
      <c r="CR165" s="13">
        <v>0.74335887</v>
      </c>
      <c r="CT165" s="13">
        <v>1.69642979</v>
      </c>
      <c r="CV165" s="13">
        <v>-0.79283025699999998</v>
      </c>
      <c r="CX165" s="13">
        <v>0.50410407000000002</v>
      </c>
      <c r="CZ165" s="13">
        <v>-2.01018892</v>
      </c>
      <c r="DB165" s="13">
        <v>0.80445191999999999</v>
      </c>
      <c r="DD165" s="13">
        <v>-1.8823032200000001</v>
      </c>
      <c r="DF165" s="13">
        <v>0.163834585</v>
      </c>
      <c r="DH165" s="13">
        <v>1.69820664</v>
      </c>
      <c r="DJ165" s="13">
        <v>0.23258951999999999</v>
      </c>
      <c r="DL165" s="13">
        <v>-0.46744292999999998</v>
      </c>
      <c r="DN165" s="13">
        <v>-4.4728655716999999</v>
      </c>
      <c r="DP165" s="13">
        <v>1.1854827569999999</v>
      </c>
      <c r="DR165" s="13">
        <v>0.45364372600000002</v>
      </c>
      <c r="DT165" s="13">
        <v>-1.69960651</v>
      </c>
      <c r="DV165" s="13">
        <v>-9.7911629999999999E-2</v>
      </c>
      <c r="DX165" s="13">
        <v>-2.62373089</v>
      </c>
      <c r="DZ165" s="13">
        <v>0.67319491499999995</v>
      </c>
      <c r="EB165" s="13">
        <v>0.43178738999999999</v>
      </c>
      <c r="ED165" s="13">
        <v>-0.63808876999999997</v>
      </c>
      <c r="EF165" s="13">
        <v>2.6576631999999999E-2</v>
      </c>
      <c r="EH165" s="13">
        <v>1.0116683399999999</v>
      </c>
      <c r="EJ165" s="13">
        <v>-0.41836421000000001</v>
      </c>
      <c r="EL165" s="13">
        <v>-0.22049684</v>
      </c>
      <c r="EN165" s="13">
        <v>-0.56975036000000001</v>
      </c>
      <c r="EP165" s="13">
        <v>0.26551332</v>
      </c>
      <c r="ER165" s="13">
        <v>0.53490367000000005</v>
      </c>
      <c r="ET165" s="13">
        <v>-0.14890547000000001</v>
      </c>
      <c r="EV165" s="13">
        <v>-0.86534856000000004</v>
      </c>
      <c r="EX165" s="13">
        <v>0.58006290000000005</v>
      </c>
      <c r="EZ165" s="13">
        <v>0.78405633679999998</v>
      </c>
      <c r="FB165" s="13">
        <v>2.0880605999999999</v>
      </c>
      <c r="FD165" s="13">
        <v>-0.152130348</v>
      </c>
      <c r="FF165" s="13">
        <v>-1.2286714299999999</v>
      </c>
      <c r="FH165" s="13">
        <v>0.31833003900000001</v>
      </c>
      <c r="FJ165" s="13">
        <v>-0.84697286000000005</v>
      </c>
      <c r="FL165" s="13">
        <v>-7.9824510000000001E-2</v>
      </c>
      <c r="FN165" s="13">
        <v>0.61330583999999999</v>
      </c>
      <c r="FP165" s="13">
        <v>0.64979587000000005</v>
      </c>
      <c r="FR165" s="13">
        <v>0.48604290999999999</v>
      </c>
      <c r="FT165" s="13">
        <v>-0.25246655000000001</v>
      </c>
      <c r="FV165" s="13">
        <v>-1.021215789</v>
      </c>
      <c r="FX165" s="13">
        <v>-0.42175774999999999</v>
      </c>
      <c r="FZ165" s="13">
        <v>-0.57264241000000005</v>
      </c>
      <c r="GB165" s="13">
        <v>1.3733390590000001</v>
      </c>
      <c r="GD165" s="262">
        <v>-0.50525379000000004</v>
      </c>
      <c r="GF165" s="262">
        <v>-0.69013546000000003</v>
      </c>
      <c r="GH165" s="262">
        <v>0.67935089999999998</v>
      </c>
      <c r="GJ165" s="262">
        <v>1.30419083</v>
      </c>
      <c r="GL165" s="262">
        <v>0.41855688600000002</v>
      </c>
      <c r="GN165" s="262">
        <v>-2.0503149500000002</v>
      </c>
      <c r="GP165" s="262">
        <v>1.1617318400000001</v>
      </c>
      <c r="GR165" s="262">
        <v>1.239678775</v>
      </c>
    </row>
    <row r="166" spans="2:200">
      <c r="B166" s="13">
        <v>1.36824766</v>
      </c>
      <c r="D166" s="13">
        <v>1.09083245</v>
      </c>
      <c r="F166" s="13">
        <v>-0.28786209000000001</v>
      </c>
      <c r="H166" s="13">
        <v>-0.13450150999999999</v>
      </c>
      <c r="J166" s="13">
        <v>-0.371120585</v>
      </c>
      <c r="L166" s="13">
        <v>-1.0721940700000001</v>
      </c>
      <c r="N166" s="13">
        <v>-1.60629453</v>
      </c>
      <c r="P166" s="13">
        <v>-1.70026575</v>
      </c>
      <c r="R166" s="13">
        <v>2.0988819799999998</v>
      </c>
      <c r="T166" s="13">
        <v>-0.61562923999999997</v>
      </c>
      <c r="V166" s="13">
        <v>-2.8526800200000002</v>
      </c>
      <c r="X166" s="13">
        <v>7.5602539999999996E-2</v>
      </c>
      <c r="Z166" s="13">
        <v>1.009474</v>
      </c>
      <c r="AB166" s="13">
        <v>-0.64156142000000005</v>
      </c>
      <c r="AD166" s="13">
        <v>-1.44180899</v>
      </c>
      <c r="AF166" s="13">
        <v>1.06303193</v>
      </c>
      <c r="AH166" s="13">
        <v>-0.4236856</v>
      </c>
      <c r="AJ166" s="13">
        <v>9.4208669999999994E-2</v>
      </c>
      <c r="AL166" s="13">
        <v>0.82907673999999998</v>
      </c>
      <c r="AN166" s="13">
        <v>-0.73102146999999995</v>
      </c>
      <c r="AP166" s="13">
        <v>-1.4831045199999999</v>
      </c>
      <c r="AR166" s="13">
        <v>1.247335911</v>
      </c>
      <c r="AT166" s="13">
        <v>-1.7668606099999999</v>
      </c>
      <c r="AV166" s="13">
        <v>-0.96284210999999997</v>
      </c>
      <c r="AX166" s="13">
        <v>-1.2685361900000001</v>
      </c>
      <c r="AZ166" s="13">
        <v>1.5317545800000001</v>
      </c>
      <c r="BB166" s="13">
        <v>-1.286542957</v>
      </c>
      <c r="BD166" s="13">
        <v>-0.73217555000000001</v>
      </c>
      <c r="BF166" s="13">
        <v>-1.9198290499999999</v>
      </c>
      <c r="BH166" s="13">
        <v>-0.16707170599999999</v>
      </c>
      <c r="BJ166" s="13">
        <v>-2.4606609100000001</v>
      </c>
      <c r="BL166" s="13">
        <v>-1.0806566736000001</v>
      </c>
      <c r="BN166" s="13">
        <v>0.93942771000000003</v>
      </c>
      <c r="BP166" s="13">
        <v>1.274737784</v>
      </c>
      <c r="BR166" s="13">
        <v>-0.76582570999999999</v>
      </c>
      <c r="BT166" s="13">
        <v>-1.8446700979999999</v>
      </c>
      <c r="BV166" s="13">
        <v>-1.2837723379999999</v>
      </c>
      <c r="BX166" s="13">
        <v>-1.8293463729999999</v>
      </c>
      <c r="BZ166" s="13">
        <v>0.50869352000000001</v>
      </c>
      <c r="CB166" s="13">
        <v>0.75426347699999996</v>
      </c>
      <c r="CD166" s="13">
        <v>-1.7108549200000001</v>
      </c>
      <c r="CF166" s="13">
        <v>-0.68282935320000004</v>
      </c>
      <c r="CH166" s="13">
        <v>-0.4214768585</v>
      </c>
      <c r="CJ166" s="13">
        <v>0.85437465000000001</v>
      </c>
      <c r="CL166" s="13">
        <v>0.27682757600000002</v>
      </c>
      <c r="CN166" s="13">
        <v>3.1774339999999998E-2</v>
      </c>
      <c r="CP166" s="13">
        <v>0.20900880299999999</v>
      </c>
      <c r="CR166" s="13">
        <v>-1.02351499</v>
      </c>
      <c r="CT166" s="13">
        <v>-1.6529583000000001</v>
      </c>
      <c r="CV166" s="13">
        <v>0.89672584300000002</v>
      </c>
      <c r="CX166" s="13">
        <v>-0.68365346000000005</v>
      </c>
      <c r="CZ166" s="13">
        <v>-5.1942420000000003E-2</v>
      </c>
      <c r="DB166" s="13">
        <v>0.30729197000000003</v>
      </c>
      <c r="DD166" s="13">
        <v>-0.45436170999999997</v>
      </c>
      <c r="DF166" s="13">
        <v>-1.037804999</v>
      </c>
      <c r="DH166" s="13">
        <v>0.36031922</v>
      </c>
      <c r="DJ166" s="13">
        <v>1.0491434449999999</v>
      </c>
      <c r="DL166" s="13">
        <v>1.42607942</v>
      </c>
      <c r="DN166" s="13">
        <v>0.5827225694</v>
      </c>
      <c r="DP166" s="13">
        <v>-2.3023774929999998</v>
      </c>
      <c r="DR166" s="13">
        <v>1.098573298</v>
      </c>
      <c r="DT166" s="13">
        <v>0.67995908000000005</v>
      </c>
      <c r="DV166" s="13">
        <v>1.2551316299999999</v>
      </c>
      <c r="DX166" s="13">
        <v>0.25751520999999999</v>
      </c>
      <c r="DZ166" s="13">
        <v>-0.25212974799999999</v>
      </c>
      <c r="EB166" s="13">
        <v>9.3676259999999997E-2</v>
      </c>
      <c r="ED166" s="13">
        <v>-0.56399593999999997</v>
      </c>
      <c r="EF166" s="13">
        <v>2.5632499999999999E-2</v>
      </c>
      <c r="EH166" s="13">
        <v>1.11209545</v>
      </c>
      <c r="EJ166" s="13">
        <v>0.94340268000000005</v>
      </c>
      <c r="EL166" s="13">
        <v>-3.6203487399999998</v>
      </c>
      <c r="EN166" s="13">
        <v>-0.37314278000000001</v>
      </c>
      <c r="EP166" s="13">
        <v>-6.194235E-2</v>
      </c>
      <c r="ER166" s="13">
        <v>-0.21233912999999999</v>
      </c>
      <c r="ET166" s="13">
        <v>-0.41286197000000002</v>
      </c>
      <c r="EV166" s="13">
        <v>-1.0487675299999999</v>
      </c>
      <c r="EX166" s="13">
        <v>-1.6386431299999999</v>
      </c>
      <c r="EZ166" s="13">
        <v>-2.1427404233999998</v>
      </c>
      <c r="FB166" s="13">
        <v>0.89830549000000004</v>
      </c>
      <c r="FD166" s="13">
        <v>0.48193814000000001</v>
      </c>
      <c r="FF166" s="13">
        <v>0.64069268000000001</v>
      </c>
      <c r="FH166" s="13">
        <v>-0.49171132699999998</v>
      </c>
      <c r="FJ166" s="13">
        <v>-0.21095908999999999</v>
      </c>
      <c r="FL166" s="13">
        <v>0.41141634999999999</v>
      </c>
      <c r="FN166" s="13">
        <v>1.8075137699999999</v>
      </c>
      <c r="FP166" s="13">
        <v>0.84446900999999996</v>
      </c>
      <c r="FR166" s="13">
        <v>1.24007742</v>
      </c>
      <c r="FT166" s="13">
        <v>-0.74615522999999995</v>
      </c>
      <c r="FV166" s="13">
        <v>-0.10522401100000001</v>
      </c>
      <c r="FX166" s="13">
        <v>-2.48706066</v>
      </c>
      <c r="FZ166" s="13">
        <v>-1.2718379799999999</v>
      </c>
      <c r="GB166" s="13">
        <v>1.1409448069999999</v>
      </c>
      <c r="GD166" s="262">
        <v>0.27608402999999998</v>
      </c>
      <c r="GF166" s="262">
        <v>-0.48812920999999998</v>
      </c>
      <c r="GH166" s="262">
        <v>0.68813880000000005</v>
      </c>
      <c r="GJ166" s="262">
        <v>0.86109846999999995</v>
      </c>
      <c r="GL166" s="262">
        <v>-0.63645564799999998</v>
      </c>
      <c r="GN166" s="262">
        <v>0.37863134999999998</v>
      </c>
      <c r="GP166" s="262">
        <v>-1.1752524</v>
      </c>
      <c r="GR166" s="262">
        <v>-1.8987724260000001</v>
      </c>
    </row>
    <row r="167" spans="2:200">
      <c r="B167" s="13">
        <v>-1.53641432</v>
      </c>
      <c r="D167" s="13">
        <v>1.0792812700000001</v>
      </c>
      <c r="F167" s="13">
        <v>0.82266278000000004</v>
      </c>
      <c r="H167" s="13">
        <v>-2.763398923</v>
      </c>
      <c r="J167" s="13">
        <v>-1.4428932240000001</v>
      </c>
      <c r="L167" s="13">
        <v>6.3334669999999996E-2</v>
      </c>
      <c r="N167" s="13">
        <v>-0.34891491000000002</v>
      </c>
      <c r="P167" s="13">
        <v>-2.4885379999999999E-2</v>
      </c>
      <c r="R167" s="13">
        <v>-1.19600632</v>
      </c>
      <c r="T167" s="13">
        <v>-0.62237078999999995</v>
      </c>
      <c r="V167" s="13">
        <v>-0.19746639999999999</v>
      </c>
      <c r="X167" s="13">
        <v>1.2904426899999999</v>
      </c>
      <c r="Z167" s="13">
        <v>0.94302299999999994</v>
      </c>
      <c r="AB167" s="13">
        <v>0.84928842999999998</v>
      </c>
      <c r="AD167" s="13">
        <v>-6.5696389999999993E-2</v>
      </c>
      <c r="AF167" s="13">
        <v>-1.97531082</v>
      </c>
      <c r="AH167" s="13">
        <v>0.82666899999999999</v>
      </c>
      <c r="AJ167" s="13">
        <v>-1.0023348599999999</v>
      </c>
      <c r="AL167" s="13">
        <v>6.0458746000000001E-2</v>
      </c>
      <c r="AN167" s="13">
        <v>2.0880508299999998</v>
      </c>
      <c r="AP167" s="13">
        <v>-0.28491288999999997</v>
      </c>
      <c r="AR167" s="13">
        <v>1.6532844209999999</v>
      </c>
      <c r="AT167" s="13">
        <v>1.09125607</v>
      </c>
      <c r="AV167" s="13">
        <v>0.23797636999999999</v>
      </c>
      <c r="AX167" s="13">
        <v>-2.26963647</v>
      </c>
      <c r="AZ167" s="13">
        <v>0.29905014000000002</v>
      </c>
      <c r="BB167" s="13">
        <v>1.6268302100000001</v>
      </c>
      <c r="BD167" s="13">
        <v>-0.51567008000000003</v>
      </c>
      <c r="BF167" s="13">
        <v>-1.9799223800000001</v>
      </c>
      <c r="BH167" s="13">
        <v>-0.20890624099999999</v>
      </c>
      <c r="BJ167" s="13">
        <v>1.5098186</v>
      </c>
      <c r="BL167" s="13">
        <v>-0.81494862970000004</v>
      </c>
      <c r="BN167" s="13">
        <v>-0.69402511</v>
      </c>
      <c r="BP167" s="13">
        <v>0.61981863599999998</v>
      </c>
      <c r="BR167" s="13">
        <v>0.27064466999999998</v>
      </c>
      <c r="BT167" s="13">
        <v>1.9865023180000001</v>
      </c>
      <c r="BV167" s="13">
        <v>-0.23826668500000001</v>
      </c>
      <c r="BX167" s="13">
        <v>0.65303630300000004</v>
      </c>
      <c r="BZ167" s="13">
        <v>0.153389</v>
      </c>
      <c r="CB167" s="13">
        <v>0.69446369149999998</v>
      </c>
      <c r="CD167" s="13">
        <v>-0.98857989000000002</v>
      </c>
      <c r="CF167" s="13">
        <v>1.4903200204</v>
      </c>
      <c r="CH167" s="13">
        <v>7.7239658899999994E-2</v>
      </c>
      <c r="CJ167" s="13">
        <v>-0.22554577000000001</v>
      </c>
      <c r="CL167" s="13">
        <v>-0.104743136</v>
      </c>
      <c r="CN167" s="13">
        <v>-0.81933750999999999</v>
      </c>
      <c r="CP167" s="13">
        <v>0.69126186000000001</v>
      </c>
      <c r="CR167" s="13">
        <v>0.68548894999999999</v>
      </c>
      <c r="CT167" s="13">
        <v>-2.2115096900000002</v>
      </c>
      <c r="CV167" s="13">
        <v>-0.94443793099999995</v>
      </c>
      <c r="CX167" s="13">
        <v>-0.20692305</v>
      </c>
      <c r="CZ167" s="13">
        <v>0.83443803000000005</v>
      </c>
      <c r="DB167" s="13">
        <v>-0.28621386999999998</v>
      </c>
      <c r="DD167" s="13">
        <v>-1.6411188999999999</v>
      </c>
      <c r="DF167" s="13">
        <v>-2.1815089799999998</v>
      </c>
      <c r="DH167" s="13">
        <v>-1.3508385000000001</v>
      </c>
      <c r="DJ167" s="13">
        <v>-1.738564521</v>
      </c>
      <c r="DL167" s="13">
        <v>0.14655149000000001</v>
      </c>
      <c r="DN167" s="13">
        <v>-0.4161589584</v>
      </c>
      <c r="DP167" s="13">
        <v>0.28468650600000001</v>
      </c>
      <c r="DR167" s="13">
        <v>-2.0835739009999998</v>
      </c>
      <c r="DT167" s="13">
        <v>0.31520746999999999</v>
      </c>
      <c r="DV167" s="13">
        <v>0.54353735000000003</v>
      </c>
      <c r="DX167" s="13">
        <v>-0.73744012000000003</v>
      </c>
      <c r="DZ167" s="13">
        <v>-0.47859735199999998</v>
      </c>
      <c r="EB167" s="13">
        <v>0.76625911999999996</v>
      </c>
      <c r="ED167" s="13">
        <v>0.80341373999999999</v>
      </c>
      <c r="EF167" s="13">
        <v>-0.344443997</v>
      </c>
      <c r="EH167" s="13">
        <v>2.0832255599999998</v>
      </c>
      <c r="EJ167" s="13">
        <v>-1.05001688</v>
      </c>
      <c r="EL167" s="13">
        <v>-0.65087508999999999</v>
      </c>
      <c r="EN167" s="13">
        <v>2.2250096500000001</v>
      </c>
      <c r="EP167" s="13">
        <v>0.55419300000000005</v>
      </c>
      <c r="ER167" s="13">
        <v>-0.38363403000000001</v>
      </c>
      <c r="ET167" s="13">
        <v>-0.17953849999999999</v>
      </c>
      <c r="EV167" s="13">
        <v>-1.7028961499999999</v>
      </c>
      <c r="EX167" s="13">
        <v>0.76506894999999997</v>
      </c>
      <c r="EZ167" s="13">
        <v>-0.64419155760000002</v>
      </c>
      <c r="FB167" s="13">
        <v>1.0246177299999999</v>
      </c>
      <c r="FD167" s="13">
        <v>1.687770513</v>
      </c>
      <c r="FF167" s="13">
        <v>1.7288944500000001</v>
      </c>
      <c r="FH167" s="13">
        <v>0.16806545000000001</v>
      </c>
      <c r="FJ167" s="13">
        <v>2.204912245</v>
      </c>
      <c r="FL167" s="13">
        <v>-1.7812317600000001</v>
      </c>
      <c r="FN167" s="13">
        <v>1.6317202200000001</v>
      </c>
      <c r="FP167" s="13">
        <v>-0.65625725999999995</v>
      </c>
      <c r="FR167" s="13">
        <v>2.1577000599999998</v>
      </c>
      <c r="FT167" s="13">
        <v>1.22480196</v>
      </c>
      <c r="FV167" s="13">
        <v>0.92740519399999999</v>
      </c>
      <c r="FX167" s="13">
        <v>-0.16979913999999999</v>
      </c>
      <c r="FZ167" s="13">
        <v>-1.112235E-2</v>
      </c>
      <c r="GB167" s="13">
        <v>-2.2231139820000001</v>
      </c>
      <c r="GD167" s="262">
        <v>-2.60181744</v>
      </c>
      <c r="GF167" s="262">
        <v>-0.82758008000000005</v>
      </c>
      <c r="GH167" s="262">
        <v>-0.38037827000000002</v>
      </c>
      <c r="GJ167" s="262">
        <v>0.17657566999999999</v>
      </c>
      <c r="GL167" s="262">
        <v>-0.88583534799999997</v>
      </c>
      <c r="GN167" s="262">
        <v>-2.1213076599999998</v>
      </c>
      <c r="GP167" s="262">
        <v>-0.51050658000000004</v>
      </c>
      <c r="GR167" s="262">
        <v>0.74380861700000001</v>
      </c>
    </row>
    <row r="168" spans="2:200">
      <c r="B168" s="13">
        <v>0.15250653</v>
      </c>
      <c r="D168" s="13">
        <v>-2.595836E-2</v>
      </c>
      <c r="F168" s="13">
        <v>1.2487929499999999</v>
      </c>
      <c r="H168" s="13">
        <v>0.94870710599999997</v>
      </c>
      <c r="J168" s="13">
        <v>-0.25185703599999998</v>
      </c>
      <c r="L168" s="13">
        <v>-0.73367983000000003</v>
      </c>
      <c r="N168" s="13">
        <v>0.55407150999999999</v>
      </c>
      <c r="P168" s="13">
        <v>0.39488880999999998</v>
      </c>
      <c r="R168" s="13">
        <v>-5.3065349999999997E-2</v>
      </c>
      <c r="T168" s="13">
        <v>-0.20123480999999999</v>
      </c>
      <c r="V168" s="13">
        <v>-0.92397479000000005</v>
      </c>
      <c r="X168" s="13">
        <v>-0.92785534999999997</v>
      </c>
      <c r="Z168" s="13">
        <v>0.33864440000000001</v>
      </c>
      <c r="AB168" s="13">
        <v>1.156237</v>
      </c>
      <c r="AD168" s="13">
        <v>-3.9011572399999999</v>
      </c>
      <c r="AF168" s="13">
        <v>-0.90152626000000002</v>
      </c>
      <c r="AH168" s="13">
        <v>-0.76992552999999997</v>
      </c>
      <c r="AJ168" s="13">
        <v>-1.34668287</v>
      </c>
      <c r="AL168" s="13">
        <v>-0.30307102499999999</v>
      </c>
      <c r="AN168" s="13">
        <v>-2.7969371199999999</v>
      </c>
      <c r="AP168" s="13">
        <v>0.20557291999999999</v>
      </c>
      <c r="AR168" s="13">
        <v>-0.19249075900000001</v>
      </c>
      <c r="AT168" s="13">
        <v>-1.880843</v>
      </c>
      <c r="AV168" s="13">
        <v>-1.38632278</v>
      </c>
      <c r="AX168" s="13">
        <v>3.1044975899999998</v>
      </c>
      <c r="AZ168" s="13">
        <v>-1.7133080700000001</v>
      </c>
      <c r="BB168" s="13">
        <v>-0.23213813799999999</v>
      </c>
      <c r="BD168" s="13">
        <v>0.54868412</v>
      </c>
      <c r="BF168" s="13">
        <v>-1.1678540900000001</v>
      </c>
      <c r="BH168" s="13">
        <v>-0.17989185299999999</v>
      </c>
      <c r="BJ168" s="13">
        <v>2.1420003300000001</v>
      </c>
      <c r="BL168" s="13">
        <v>-0.80944305149999995</v>
      </c>
      <c r="BN168" s="13">
        <v>0.85782811000000003</v>
      </c>
      <c r="BP168" s="13">
        <v>-2.7534080749999998</v>
      </c>
      <c r="BR168" s="13">
        <v>1.6850822700000001</v>
      </c>
      <c r="BT168" s="13">
        <v>-3.4504237619999998</v>
      </c>
      <c r="BV168" s="13">
        <v>1.5884680879999999</v>
      </c>
      <c r="BX168" s="13">
        <v>0.66615626400000005</v>
      </c>
      <c r="BZ168" s="13">
        <v>3.752639E-2</v>
      </c>
      <c r="CB168" s="13">
        <v>0.3901605648</v>
      </c>
      <c r="CD168" s="13">
        <v>0.19369337</v>
      </c>
      <c r="CF168" s="13">
        <v>-3.5666432472</v>
      </c>
      <c r="CH168" s="13">
        <v>-0.37386566170000002</v>
      </c>
      <c r="CJ168" s="13">
        <v>1.3415403699999999</v>
      </c>
      <c r="CL168" s="13">
        <v>-1.0987551799999999</v>
      </c>
      <c r="CN168" s="13">
        <v>0.45966950000000001</v>
      </c>
      <c r="CP168" s="13">
        <v>0.88948508000000004</v>
      </c>
      <c r="CR168" s="13">
        <v>0.52199888999999999</v>
      </c>
      <c r="CT168" s="13">
        <v>0.80457816000000004</v>
      </c>
      <c r="CV168" s="13">
        <v>0.17646057400000001</v>
      </c>
      <c r="CX168" s="13">
        <v>-1.3581021600000001</v>
      </c>
      <c r="CZ168" s="13">
        <v>1.81960403</v>
      </c>
      <c r="DB168" s="13">
        <v>-0.89617230000000003</v>
      </c>
      <c r="DD168" s="13">
        <v>1.42969492</v>
      </c>
      <c r="DF168" s="13">
        <v>0.452421083</v>
      </c>
      <c r="DH168" s="13">
        <v>-1.7311250600000001</v>
      </c>
      <c r="DJ168" s="13">
        <v>-0.29227362200000001</v>
      </c>
      <c r="DL168" s="13">
        <v>-0.24390155999999999</v>
      </c>
      <c r="DN168" s="13">
        <v>-6.4632621000000001E-2</v>
      </c>
      <c r="DP168" s="13">
        <v>0.71496888300000006</v>
      </c>
      <c r="DR168" s="13">
        <v>-0.73380814400000005</v>
      </c>
      <c r="DT168" s="13">
        <v>1.0106823599999999</v>
      </c>
      <c r="DV168" s="13">
        <v>2.2412430000000001E-2</v>
      </c>
      <c r="DX168" s="13">
        <v>-2.6011094199999998</v>
      </c>
      <c r="DZ168" s="13">
        <v>-0.92862725499999998</v>
      </c>
      <c r="EB168" s="13">
        <v>-1.7123451599999999</v>
      </c>
      <c r="ED168" s="13">
        <v>1.3194896300000001</v>
      </c>
      <c r="EF168" s="13">
        <v>2.297343337</v>
      </c>
      <c r="EH168" s="13">
        <v>0.70723289</v>
      </c>
      <c r="EJ168" s="13">
        <v>-2.2562151799999999</v>
      </c>
      <c r="EL168" s="13">
        <v>-0.90487121999999998</v>
      </c>
      <c r="EN168" s="13">
        <v>-1.24719749</v>
      </c>
      <c r="EP168" s="13">
        <v>1.8458336900000001</v>
      </c>
      <c r="ER168" s="13">
        <v>1.49796738</v>
      </c>
      <c r="ET168" s="13">
        <v>-1.4415761899999999</v>
      </c>
      <c r="EV168" s="13">
        <v>0.16278672</v>
      </c>
      <c r="EX168" s="13">
        <v>-0.56035919000000001</v>
      </c>
      <c r="EZ168" s="13">
        <v>0.79568909030000001</v>
      </c>
      <c r="FB168" s="13">
        <v>-2.4862353599999998</v>
      </c>
      <c r="FD168" s="13">
        <v>-6.1718156000000003E-2</v>
      </c>
      <c r="FF168" s="13">
        <v>-0.66930699999999999</v>
      </c>
      <c r="FH168" s="13">
        <v>0.99409326499999995</v>
      </c>
      <c r="FJ168" s="13">
        <v>5.9439286000000001E-2</v>
      </c>
      <c r="FL168" s="13">
        <v>-1.6333567099999999</v>
      </c>
      <c r="FN168" s="13">
        <v>0.72848117999999995</v>
      </c>
      <c r="FP168" s="13">
        <v>1.0676113599999999</v>
      </c>
      <c r="FR168" s="13">
        <v>1.74957801</v>
      </c>
      <c r="FT168" s="13">
        <v>-1.15201077</v>
      </c>
      <c r="FV168" s="13">
        <v>-0.62617322399999997</v>
      </c>
      <c r="FX168" s="13">
        <v>-0.84379166000000005</v>
      </c>
      <c r="FZ168" s="13">
        <v>1.4924982</v>
      </c>
      <c r="GB168" s="13">
        <v>-0.135919876</v>
      </c>
      <c r="GD168" s="262">
        <v>0.60495752000000003</v>
      </c>
      <c r="GF168" s="262">
        <v>0.23776417999999999</v>
      </c>
      <c r="GH168" s="262">
        <v>-0.87167360000000005</v>
      </c>
      <c r="GJ168" s="262">
        <v>-0.40629752000000002</v>
      </c>
      <c r="GL168" s="262">
        <v>-4.5518691999999999E-2</v>
      </c>
      <c r="GN168" s="262">
        <v>0.2317755</v>
      </c>
      <c r="GP168" s="262">
        <v>0.67290256000000004</v>
      </c>
      <c r="GR168" s="262">
        <v>0.34748495800000001</v>
      </c>
    </row>
    <row r="169" spans="2:200">
      <c r="B169" s="13">
        <v>-0.17390409000000001</v>
      </c>
      <c r="D169" s="13">
        <v>-0.78925767999999996</v>
      </c>
      <c r="F169" s="13">
        <v>-0.32473878</v>
      </c>
      <c r="H169" s="13">
        <v>-0.474090024</v>
      </c>
      <c r="J169" s="13">
        <v>-3.6229469320000001</v>
      </c>
      <c r="L169" s="13">
        <v>-1.7119078999999999</v>
      </c>
      <c r="N169" s="13">
        <v>1.65608461</v>
      </c>
      <c r="P169" s="13">
        <v>0.4203771</v>
      </c>
      <c r="R169" s="13">
        <v>-0.88108149000000002</v>
      </c>
      <c r="T169" s="13">
        <v>-1.2665598</v>
      </c>
      <c r="V169" s="13">
        <v>0.24443129999999999</v>
      </c>
      <c r="X169" s="13">
        <v>1.2505864</v>
      </c>
      <c r="Z169" s="13">
        <v>0.26991900000000002</v>
      </c>
      <c r="AB169" s="13">
        <v>0.25772329999999999</v>
      </c>
      <c r="AD169" s="13">
        <v>-0.80204726999999998</v>
      </c>
      <c r="AF169" s="13">
        <v>-0.92139864000000005</v>
      </c>
      <c r="AH169" s="13">
        <v>0.14375326999999999</v>
      </c>
      <c r="AJ169" s="13">
        <v>-0.16026143000000001</v>
      </c>
      <c r="AL169" s="13">
        <v>1.250440902</v>
      </c>
      <c r="AN169" s="13">
        <v>-2.1665078499999999</v>
      </c>
      <c r="AP169" s="13">
        <v>-2.9638291099999998</v>
      </c>
      <c r="AR169" s="13">
        <v>0.31174054600000001</v>
      </c>
      <c r="AT169" s="13">
        <v>0.97400982999999997</v>
      </c>
      <c r="AV169" s="13">
        <v>-0.1738663</v>
      </c>
      <c r="AX169" s="13">
        <v>0.73207297000000005</v>
      </c>
      <c r="AZ169" s="13">
        <v>4.2239270000000002E-2</v>
      </c>
      <c r="BB169" s="13">
        <v>-1.846342991</v>
      </c>
      <c r="BD169" s="13">
        <v>-9.7315250000000006E-2</v>
      </c>
      <c r="BF169" s="13">
        <v>-0.80216759999999998</v>
      </c>
      <c r="BH169" s="13">
        <v>0.969388841</v>
      </c>
      <c r="BJ169" s="13">
        <v>-0.30156913000000002</v>
      </c>
      <c r="BL169" s="13">
        <v>0.2396870767</v>
      </c>
      <c r="BN169" s="13">
        <v>-1.3917176099999999</v>
      </c>
      <c r="BP169" s="13">
        <v>-1.9862153819999999</v>
      </c>
      <c r="BR169" s="13">
        <v>8.7615189999999996E-2</v>
      </c>
      <c r="BT169" s="13">
        <v>0.98942365799999998</v>
      </c>
      <c r="BV169" s="13">
        <v>-0.99613826500000002</v>
      </c>
      <c r="BX169" s="13">
        <v>-1.658224897</v>
      </c>
      <c r="BZ169" s="13">
        <v>-0.77280536</v>
      </c>
      <c r="CB169" s="13">
        <v>0.3349303844</v>
      </c>
      <c r="CD169" s="13">
        <v>-0.29223938999999999</v>
      </c>
      <c r="CF169" s="13">
        <v>0.1460419355</v>
      </c>
      <c r="CH169" s="13">
        <v>-0.98757561429999996</v>
      </c>
      <c r="CJ169" s="13">
        <v>-0.71956924</v>
      </c>
      <c r="CL169" s="13">
        <v>-0.26806654899999999</v>
      </c>
      <c r="CN169" s="13">
        <v>-0.17671904999999999</v>
      </c>
      <c r="CP169" s="13">
        <v>-4.104607401</v>
      </c>
      <c r="CR169" s="13">
        <v>-0.28401240999999999</v>
      </c>
      <c r="CT169" s="13">
        <v>-1.9392703499999999</v>
      </c>
      <c r="CV169" s="13">
        <v>1.213533602</v>
      </c>
      <c r="CX169" s="13">
        <v>-0.89977476999999995</v>
      </c>
      <c r="CZ169" s="13">
        <v>-0.48492150000000001</v>
      </c>
      <c r="DB169" s="13">
        <v>-1.18734958</v>
      </c>
      <c r="DD169" s="13">
        <v>-0.61510151999999996</v>
      </c>
      <c r="DF169" s="13">
        <v>1.777108293</v>
      </c>
      <c r="DH169" s="13">
        <v>-1.3635231800000001</v>
      </c>
      <c r="DJ169" s="13">
        <v>-1.5300203269999999</v>
      </c>
      <c r="DL169" s="13">
        <v>-0.25852392000000002</v>
      </c>
      <c r="DN169" s="13">
        <v>1.6246907729</v>
      </c>
      <c r="DP169" s="13">
        <v>9.7707696999999996E-2</v>
      </c>
      <c r="DR169" s="13">
        <v>-0.145104117</v>
      </c>
      <c r="DT169" s="13">
        <v>0.84887334999999997</v>
      </c>
      <c r="DV169" s="13">
        <v>-2.2745862899999998</v>
      </c>
      <c r="DX169" s="13">
        <v>-0.23646171999999999</v>
      </c>
      <c r="DZ169" s="13">
        <v>0.80831013299999999</v>
      </c>
      <c r="EB169" s="13">
        <v>0.56382350999999997</v>
      </c>
      <c r="ED169" s="13">
        <v>-1.97894152</v>
      </c>
      <c r="EF169" s="13">
        <v>-0.651566914</v>
      </c>
      <c r="EH169" s="13">
        <v>-0.11190058999999999</v>
      </c>
      <c r="EJ169" s="13">
        <v>-2.6334347600000001</v>
      </c>
      <c r="EL169" s="13">
        <v>-0.77056714000000004</v>
      </c>
      <c r="EN169" s="13">
        <v>0.92169471000000003</v>
      </c>
      <c r="EP169" s="13">
        <v>-0.17688699999999999</v>
      </c>
      <c r="ER169" s="13">
        <v>-2.6368515800000001</v>
      </c>
      <c r="ET169" s="13">
        <v>-1.03678121</v>
      </c>
      <c r="EV169" s="13">
        <v>-2.3043266</v>
      </c>
      <c r="EX169" s="13">
        <v>-1.21502994</v>
      </c>
      <c r="EZ169" s="13">
        <v>1.8572679999999999E-4</v>
      </c>
      <c r="FB169" s="13">
        <v>-2.5161194500000001</v>
      </c>
      <c r="FD169" s="13">
        <v>-1.6441715530000001</v>
      </c>
      <c r="FF169" s="13">
        <v>0.19100902</v>
      </c>
      <c r="FH169" s="13">
        <v>-1.37263661</v>
      </c>
      <c r="FJ169" s="13">
        <v>0.70084629399999998</v>
      </c>
      <c r="FL169" s="13">
        <v>-4.2959360000000002E-2</v>
      </c>
      <c r="FN169" s="13">
        <v>0.11203823</v>
      </c>
      <c r="FP169" s="13">
        <v>-0.72716857000000001</v>
      </c>
      <c r="FR169" s="13">
        <v>-2.0555924800000001</v>
      </c>
      <c r="FT169" s="13">
        <v>-1.0311998099999999</v>
      </c>
      <c r="FV169" s="13">
        <v>0.46841629499999998</v>
      </c>
      <c r="FX169" s="13">
        <v>0.44794401</v>
      </c>
      <c r="FZ169" s="13">
        <v>-4.4889298999999996</v>
      </c>
      <c r="GB169" s="13">
        <v>-0.354755076</v>
      </c>
      <c r="GD169" s="262">
        <v>-1.94173419</v>
      </c>
      <c r="GF169" s="262">
        <v>-3.3227382099999998</v>
      </c>
      <c r="GH169" s="262">
        <v>-0.26940783000000001</v>
      </c>
      <c r="GJ169" s="262">
        <v>-1.5370610300000001</v>
      </c>
      <c r="GL169" s="262">
        <v>0.79415769400000003</v>
      </c>
      <c r="GN169" s="262">
        <v>-0.95263385</v>
      </c>
      <c r="GP169" s="262">
        <v>-2.05191312</v>
      </c>
      <c r="GR169" s="262">
        <v>-0.68200788700000003</v>
      </c>
    </row>
    <row r="170" spans="2:200">
      <c r="B170" s="13">
        <v>-0.57854660000000002</v>
      </c>
      <c r="D170" s="13">
        <v>-0.33770134000000002</v>
      </c>
      <c r="F170" s="13">
        <v>-3.09840954</v>
      </c>
      <c r="H170" s="13">
        <v>-2.6658899389999999</v>
      </c>
      <c r="J170" s="13">
        <v>0.24698645699999999</v>
      </c>
      <c r="L170" s="13">
        <v>-2.6754178300000002</v>
      </c>
      <c r="N170" s="13">
        <v>-6.5503320000000004E-2</v>
      </c>
      <c r="P170" s="13">
        <v>-0.79500572999999997</v>
      </c>
      <c r="R170" s="13">
        <v>0.27871067999999999</v>
      </c>
      <c r="T170" s="13">
        <v>0.81725210999999998</v>
      </c>
      <c r="V170" s="13">
        <v>-1.40943124</v>
      </c>
      <c r="X170" s="13">
        <v>1.22740608</v>
      </c>
      <c r="Z170" s="13">
        <v>0.13553899999999999</v>
      </c>
      <c r="AB170" s="13">
        <v>7.8203969999999998E-2</v>
      </c>
      <c r="AD170" s="13">
        <v>-0.34448528</v>
      </c>
      <c r="AF170" s="13">
        <v>-0.94927662000000002</v>
      </c>
      <c r="AH170" s="13">
        <v>-0.16222881</v>
      </c>
      <c r="AJ170" s="13">
        <v>0.33805455000000001</v>
      </c>
      <c r="AL170" s="13">
        <v>-0.67834158600000005</v>
      </c>
      <c r="AN170" s="13">
        <v>-1.43921772</v>
      </c>
      <c r="AP170" s="13">
        <v>-1.73865417</v>
      </c>
      <c r="AR170" s="13">
        <v>0.33694677099999998</v>
      </c>
      <c r="AT170" s="13">
        <v>0.16143809000000001</v>
      </c>
      <c r="AV170" s="13">
        <v>-1.3991324300000001</v>
      </c>
      <c r="AX170" s="13">
        <v>1.01569102</v>
      </c>
      <c r="AZ170" s="13">
        <v>-1.03438199</v>
      </c>
      <c r="BB170" s="13">
        <v>-1.510989948</v>
      </c>
      <c r="BD170" s="13">
        <v>0.78501697000000004</v>
      </c>
      <c r="BF170" s="13">
        <v>-3.3220079</v>
      </c>
      <c r="BH170" s="13">
        <v>-2.1015035489999998</v>
      </c>
      <c r="BJ170" s="13">
        <v>0.31736841999999998</v>
      </c>
      <c r="BL170" s="13">
        <v>1.0060100013</v>
      </c>
      <c r="BN170" s="13">
        <v>-3.07527653</v>
      </c>
      <c r="BP170" s="13">
        <v>-1.7910407740000001</v>
      </c>
      <c r="BR170" s="13">
        <v>0.88509998999999995</v>
      </c>
      <c r="BT170" s="13">
        <v>-0.72058994399999998</v>
      </c>
      <c r="BV170" s="13">
        <v>2.3181197000000001E-2</v>
      </c>
      <c r="BX170" s="13">
        <v>-1.3043455000000001E-2</v>
      </c>
      <c r="BZ170" s="13">
        <v>-1.20151911</v>
      </c>
      <c r="CB170" s="13">
        <v>-2.6963005830000002</v>
      </c>
      <c r="CD170" s="13">
        <v>-0.50479375999999998</v>
      </c>
      <c r="CF170" s="13">
        <v>-1.2175470278</v>
      </c>
      <c r="CH170" s="13">
        <v>-8.2029261699999995E-2</v>
      </c>
      <c r="CJ170" s="13">
        <v>-1.50721368</v>
      </c>
      <c r="CL170" s="13">
        <v>2.4995483209999998</v>
      </c>
      <c r="CN170" s="13">
        <v>-0.35766366999999999</v>
      </c>
      <c r="CP170" s="13">
        <v>-1.08535944</v>
      </c>
      <c r="CR170" s="13">
        <v>0.35232172</v>
      </c>
      <c r="CT170" s="13">
        <v>-0.93286862999999998</v>
      </c>
      <c r="CV170" s="13">
        <v>1.746880451</v>
      </c>
      <c r="CX170" s="13">
        <v>-0.73866085999999997</v>
      </c>
      <c r="CZ170" s="13">
        <v>-3.31532296</v>
      </c>
      <c r="DB170" s="13">
        <v>8.6396600000000004E-3</v>
      </c>
      <c r="DD170" s="13">
        <v>0.57169395000000001</v>
      </c>
      <c r="DF170" s="13">
        <v>-3.0123031000000002E-2</v>
      </c>
      <c r="DH170" s="13">
        <v>0.93679148000000001</v>
      </c>
      <c r="DJ170" s="13">
        <v>-1.1079568150000001</v>
      </c>
      <c r="DL170" s="13">
        <v>-2.9900123399999998</v>
      </c>
      <c r="DN170" s="13">
        <v>0.1633487237</v>
      </c>
      <c r="DP170" s="13">
        <v>-0.249614579</v>
      </c>
      <c r="DR170" s="13">
        <v>-1.385039726</v>
      </c>
      <c r="DT170" s="13">
        <v>1.02009441</v>
      </c>
      <c r="DV170" s="13">
        <v>-2.0609549399999998</v>
      </c>
      <c r="DX170" s="13">
        <v>-1.6040041300000001</v>
      </c>
      <c r="DZ170" s="13">
        <v>-0.54897919500000003</v>
      </c>
      <c r="EB170" s="13">
        <v>2.2662430000000001E-2</v>
      </c>
      <c r="ED170" s="13">
        <v>0.88233269999999997</v>
      </c>
      <c r="EF170" s="13">
        <v>-3.2943338099999999</v>
      </c>
      <c r="EH170" s="13">
        <v>1.21707001</v>
      </c>
      <c r="EJ170" s="13">
        <v>-1.0186404899999999</v>
      </c>
      <c r="EL170" s="13">
        <v>-3.5833259999999999E-2</v>
      </c>
      <c r="EN170" s="13">
        <v>0.50804044000000004</v>
      </c>
      <c r="EP170" s="13">
        <v>-2.13530452</v>
      </c>
      <c r="ER170" s="13">
        <v>0.20058106000000001</v>
      </c>
      <c r="ET170" s="13">
        <v>-0.42428770999999998</v>
      </c>
      <c r="EV170" s="13">
        <v>0.80677374999999996</v>
      </c>
      <c r="EX170" s="13">
        <v>-2.2345690000000001E-2</v>
      </c>
      <c r="EZ170" s="13">
        <v>0.78880133480000003</v>
      </c>
      <c r="FB170" s="13">
        <v>-1.6130966</v>
      </c>
      <c r="FD170" s="13">
        <v>1.6824919</v>
      </c>
      <c r="FF170" s="13">
        <v>1.2740679800000001</v>
      </c>
      <c r="FH170" s="13">
        <v>-0.34113286799999998</v>
      </c>
      <c r="FJ170" s="13">
        <v>-2.5535468639999999</v>
      </c>
      <c r="FL170" s="13">
        <v>0.72117096000000003</v>
      </c>
      <c r="FN170" s="13">
        <v>9.6564709999999998E-2</v>
      </c>
      <c r="FP170" s="13">
        <v>0.28483072999999998</v>
      </c>
      <c r="FR170" s="13">
        <v>2.2546167000000001</v>
      </c>
      <c r="FT170" s="13">
        <v>1.889828E-2</v>
      </c>
      <c r="FV170" s="13">
        <v>1.0193999220000001</v>
      </c>
      <c r="FX170" s="13">
        <v>-0.46269862</v>
      </c>
      <c r="FZ170" s="13">
        <v>0.96944938000000003</v>
      </c>
      <c r="GB170" s="13">
        <v>0.14691737799999999</v>
      </c>
      <c r="GD170" s="262">
        <v>-0.86259350000000001</v>
      </c>
      <c r="GF170" s="262">
        <v>-1.0157091499999999</v>
      </c>
      <c r="GH170" s="262">
        <v>-2.7213859999999999E-2</v>
      </c>
      <c r="GJ170" s="262">
        <v>-1.9728701900000001</v>
      </c>
      <c r="GL170" s="262">
        <v>-1.0062259360000001</v>
      </c>
      <c r="GN170" s="262">
        <v>0.46210946000000003</v>
      </c>
      <c r="GP170" s="262">
        <v>-1.39956273</v>
      </c>
      <c r="GR170" s="262">
        <v>-0.70253583600000002</v>
      </c>
    </row>
    <row r="171" spans="2:200">
      <c r="B171" s="13">
        <v>0.83536962000000003</v>
      </c>
      <c r="D171" s="13">
        <v>-9.2132510000000001E-2</v>
      </c>
      <c r="F171" s="13">
        <v>4.2738200000000002E-3</v>
      </c>
      <c r="H171" s="13">
        <v>-0.11782943899999999</v>
      </c>
      <c r="J171" s="13">
        <v>1.5127638059999999</v>
      </c>
      <c r="L171" s="13">
        <v>-0.64193049999999996</v>
      </c>
      <c r="N171" s="13">
        <v>0.34722524999999999</v>
      </c>
      <c r="P171" s="13">
        <v>1.3702374799999999</v>
      </c>
      <c r="R171" s="13">
        <v>-0.40254181</v>
      </c>
      <c r="T171" s="13">
        <v>-0.62545147999999995</v>
      </c>
      <c r="V171" s="13">
        <v>0.84319619000000001</v>
      </c>
      <c r="X171" s="13">
        <v>1.6438446099999999</v>
      </c>
      <c r="Z171" s="13">
        <v>-1.1527331000000001</v>
      </c>
      <c r="AB171" s="13">
        <v>0.71107010000000004</v>
      </c>
      <c r="AD171" s="13">
        <v>6.8068390000000006E-2</v>
      </c>
      <c r="AF171" s="13">
        <v>1.10822921</v>
      </c>
      <c r="AH171" s="13">
        <v>0.11984833</v>
      </c>
      <c r="AJ171" s="13">
        <v>-2.4063156700000001</v>
      </c>
      <c r="AL171" s="13">
        <v>-2.8277200360000001</v>
      </c>
      <c r="AN171" s="13">
        <v>-0.22049674</v>
      </c>
      <c r="AP171" s="13">
        <v>-0.39969225000000003</v>
      </c>
      <c r="AR171" s="13">
        <v>-0.31861730799999999</v>
      </c>
      <c r="AT171" s="13">
        <v>0.66073216999999995</v>
      </c>
      <c r="AV171" s="13">
        <v>9.279192E-2</v>
      </c>
      <c r="AX171" s="13">
        <v>-0.88940923999999999</v>
      </c>
      <c r="AZ171" s="13">
        <v>1.2632359</v>
      </c>
      <c r="BB171" s="13">
        <v>1.609295825</v>
      </c>
      <c r="BD171" s="13">
        <v>0.35476450999999998</v>
      </c>
      <c r="BF171" s="13">
        <v>-1.6553922999999999</v>
      </c>
      <c r="BH171" s="13">
        <v>0.63556009300000005</v>
      </c>
      <c r="BJ171" s="13">
        <v>-3.6070119999999997E-2</v>
      </c>
      <c r="BL171" s="13">
        <v>-0.93225487789999995</v>
      </c>
      <c r="BN171" s="13">
        <v>0.57698050999999995</v>
      </c>
      <c r="BP171" s="13">
        <v>0.15843093599999999</v>
      </c>
      <c r="BR171" s="13">
        <v>1.0359054599999999</v>
      </c>
      <c r="BT171" s="13">
        <v>-0.60233079599999995</v>
      </c>
      <c r="BV171" s="13">
        <v>1.4874811880000001</v>
      </c>
      <c r="BX171" s="13">
        <v>0.45704470600000002</v>
      </c>
      <c r="BZ171" s="13">
        <v>-1.2733493199999999</v>
      </c>
      <c r="CB171" s="13">
        <v>-1.2432456827</v>
      </c>
      <c r="CD171" s="13">
        <v>0.72417359999999997</v>
      </c>
      <c r="CF171" s="13">
        <v>1.3880259591999999</v>
      </c>
      <c r="CH171" s="13">
        <v>-1.03005756E-2</v>
      </c>
      <c r="CJ171" s="13">
        <v>2.2517468699999998</v>
      </c>
      <c r="CL171" s="13">
        <v>-0.47372950699999999</v>
      </c>
      <c r="CN171" s="13">
        <v>1.19348023</v>
      </c>
      <c r="CP171" s="13">
        <v>0.391924408</v>
      </c>
      <c r="CR171" s="13">
        <v>1.13359926</v>
      </c>
      <c r="CT171" s="13">
        <v>-1.2711172399999999</v>
      </c>
      <c r="CV171" s="13">
        <v>1.5876881410000001</v>
      </c>
      <c r="CX171" s="13">
        <v>-0.24852197000000001</v>
      </c>
      <c r="CZ171" s="13">
        <v>0.88217453000000001</v>
      </c>
      <c r="DB171" s="13">
        <v>1.46438712</v>
      </c>
      <c r="DD171" s="13">
        <v>-1.1733128500000001</v>
      </c>
      <c r="DF171" s="13">
        <v>-1.1448321910000001</v>
      </c>
      <c r="DH171" s="13">
        <v>-1.01794921</v>
      </c>
      <c r="DJ171" s="13">
        <v>-0.18586804100000001</v>
      </c>
      <c r="DL171" s="13">
        <v>-0.61869054999999995</v>
      </c>
      <c r="DN171" s="13">
        <v>2.0031539284000002</v>
      </c>
      <c r="DP171" s="13">
        <v>0.57455195800000003</v>
      </c>
      <c r="DR171" s="13">
        <v>-0.18829459500000001</v>
      </c>
      <c r="DT171" s="13">
        <v>-0.33918520000000002</v>
      </c>
      <c r="DV171" s="13">
        <v>-0.62016497000000004</v>
      </c>
      <c r="DX171" s="13">
        <v>0.20473578000000001</v>
      </c>
      <c r="DZ171" s="13">
        <v>1.174999664</v>
      </c>
      <c r="EB171" s="13">
        <v>1.1754823599999999</v>
      </c>
      <c r="ED171" s="13">
        <v>0.14920027999999999</v>
      </c>
      <c r="EF171" s="13">
        <v>-0.235828068</v>
      </c>
      <c r="EH171" s="13">
        <v>-0.317631</v>
      </c>
      <c r="EJ171" s="13">
        <v>-0.84542081999999996</v>
      </c>
      <c r="EL171" s="13">
        <v>0.26177208000000002</v>
      </c>
      <c r="EN171" s="13">
        <v>0.37947741000000001</v>
      </c>
      <c r="EP171" s="13">
        <v>-1.15412665</v>
      </c>
      <c r="ER171" s="13">
        <v>0.25776574000000002</v>
      </c>
      <c r="ET171" s="13">
        <v>0.41107653999999999</v>
      </c>
      <c r="EV171" s="13">
        <v>-0.76608973999999996</v>
      </c>
      <c r="EX171" s="13">
        <v>1.20987589</v>
      </c>
      <c r="EZ171" s="13">
        <v>0.28349588399999998</v>
      </c>
      <c r="FB171" s="13">
        <v>0.54347301000000003</v>
      </c>
      <c r="FD171" s="13">
        <v>1.7981170179999999</v>
      </c>
      <c r="FF171" s="13">
        <v>0.93693987999999995</v>
      </c>
      <c r="FH171" s="13">
        <v>0.19033828999999999</v>
      </c>
      <c r="FJ171" s="13">
        <v>0.84834888399999997</v>
      </c>
      <c r="FL171" s="13">
        <v>-0.17105976000000001</v>
      </c>
      <c r="FN171" s="13">
        <v>-0.65360848000000005</v>
      </c>
      <c r="FP171" s="13">
        <v>0.10228481</v>
      </c>
      <c r="FR171" s="13">
        <v>-0.23246771999999999</v>
      </c>
      <c r="FT171" s="13">
        <v>-0.50603982999999997</v>
      </c>
      <c r="FV171" s="13">
        <v>7.4740220000000003E-3</v>
      </c>
      <c r="FX171" s="13">
        <v>-0.47056360000000003</v>
      </c>
      <c r="FZ171" s="13">
        <v>1.4837347400000001</v>
      </c>
      <c r="GB171" s="13">
        <v>-0.73404461600000004</v>
      </c>
      <c r="GD171" s="262">
        <v>0.34294026</v>
      </c>
      <c r="GF171" s="262">
        <v>0.62277139000000004</v>
      </c>
      <c r="GH171" s="262">
        <v>0.95754711999999997</v>
      </c>
      <c r="GJ171" s="262">
        <v>-1.6925700699999999</v>
      </c>
      <c r="GL171" s="262">
        <v>-0.498233325</v>
      </c>
      <c r="GN171" s="262">
        <v>1.07210384</v>
      </c>
      <c r="GP171" s="262">
        <v>0.83960612999999995</v>
      </c>
      <c r="GR171" s="262">
        <v>-2.1041325940000002</v>
      </c>
    </row>
    <row r="172" spans="2:200">
      <c r="B172" s="13">
        <v>0.61726154</v>
      </c>
      <c r="D172" s="13">
        <v>1.06596508</v>
      </c>
      <c r="F172" s="13">
        <v>-1.05160312</v>
      </c>
      <c r="H172" s="13">
        <v>-0.12564371399999999</v>
      </c>
      <c r="J172" s="13">
        <v>1.369767733</v>
      </c>
      <c r="L172" s="13">
        <v>-1.10312378</v>
      </c>
      <c r="N172" s="13">
        <v>0.69195609999999996</v>
      </c>
      <c r="P172" s="13">
        <v>-1.51109128</v>
      </c>
      <c r="R172" s="13">
        <v>0.71944249000000005</v>
      </c>
      <c r="T172" s="13">
        <v>0.43118162999999998</v>
      </c>
      <c r="V172" s="13">
        <v>-0.85358898000000005</v>
      </c>
      <c r="X172" s="13">
        <v>0.23766069000000001</v>
      </c>
      <c r="Z172" s="13">
        <v>0.78764840000000003</v>
      </c>
      <c r="AB172" s="13">
        <v>-0.16736812000000001</v>
      </c>
      <c r="AD172" s="13">
        <v>-2.3798651</v>
      </c>
      <c r="AF172" s="13">
        <v>0.29407245999999998</v>
      </c>
      <c r="AH172" s="13">
        <v>1.4158352000000001</v>
      </c>
      <c r="AJ172" s="13">
        <v>-2.1020852200000002</v>
      </c>
      <c r="AL172" s="13">
        <v>0.57288196899999999</v>
      </c>
      <c r="AN172" s="13">
        <v>0.92711666999999998</v>
      </c>
      <c r="AP172" s="13">
        <v>-3.3304408400000001</v>
      </c>
      <c r="AR172" s="13">
        <v>0.90323273299999995</v>
      </c>
      <c r="AT172" s="13">
        <v>6.0236709999999999E-2</v>
      </c>
      <c r="AV172" s="13">
        <v>-0.51491443000000003</v>
      </c>
      <c r="AX172" s="13">
        <v>-0.68362942999999998</v>
      </c>
      <c r="AZ172" s="13">
        <v>4.0979290000000002E-2</v>
      </c>
      <c r="BB172" s="13">
        <v>0.71230499300000005</v>
      </c>
      <c r="BD172" s="13">
        <v>-0.52163309999999996</v>
      </c>
      <c r="BF172" s="13">
        <v>-2.16534855</v>
      </c>
      <c r="BH172" s="13">
        <v>0.66867780399999999</v>
      </c>
      <c r="BJ172" s="13">
        <v>-2.9461588299999999</v>
      </c>
      <c r="BL172" s="13">
        <v>2.2910638113999999</v>
      </c>
      <c r="BN172" s="13">
        <v>-0.61305008999999999</v>
      </c>
      <c r="BP172" s="13">
        <v>0.76149776999999996</v>
      </c>
      <c r="BR172" s="13">
        <v>0.68302600000000002</v>
      </c>
      <c r="BT172" s="13">
        <v>-1.287790676</v>
      </c>
      <c r="BV172" s="13">
        <v>-1.0687527480000001</v>
      </c>
      <c r="BX172" s="13">
        <v>1.49211158</v>
      </c>
      <c r="BZ172" s="13">
        <v>1.0378768</v>
      </c>
      <c r="CB172" s="13">
        <v>2.3203736026000001</v>
      </c>
      <c r="CD172" s="13">
        <v>-0.37239116999999999</v>
      </c>
      <c r="CF172" s="13">
        <v>1.1175408983999999</v>
      </c>
      <c r="CH172" s="13">
        <v>-0.7561794489</v>
      </c>
      <c r="CJ172" s="13">
        <v>-0.98930600000000002</v>
      </c>
      <c r="CL172" s="13">
        <v>0.54842676899999998</v>
      </c>
      <c r="CN172" s="13">
        <v>1.68551115</v>
      </c>
      <c r="CP172" s="13">
        <v>1.351114583</v>
      </c>
      <c r="CR172" s="13">
        <v>0.70414642999999999</v>
      </c>
      <c r="CT172" s="13">
        <v>-0.51285369999999997</v>
      </c>
      <c r="CV172" s="13">
        <v>1.6746333659999999</v>
      </c>
      <c r="CX172" s="13">
        <v>0.51471498999999998</v>
      </c>
      <c r="CZ172" s="13">
        <v>1.0597386099999999</v>
      </c>
      <c r="DB172" s="13">
        <v>-0.19457725000000001</v>
      </c>
      <c r="DD172" s="13">
        <v>-0.22653915999999999</v>
      </c>
      <c r="DF172" s="13">
        <v>-1.2712326519999999</v>
      </c>
      <c r="DH172" s="13">
        <v>0.71067628999999999</v>
      </c>
      <c r="DJ172" s="13">
        <v>1.348511813</v>
      </c>
      <c r="DL172" s="13">
        <v>-0.54073837999999996</v>
      </c>
      <c r="DN172" s="13">
        <v>0.77388845699999997</v>
      </c>
      <c r="DP172" s="13">
        <v>-0.32144666300000002</v>
      </c>
      <c r="DR172" s="13">
        <v>-0.66073588699999997</v>
      </c>
      <c r="DT172" s="13">
        <v>0.66033200000000003</v>
      </c>
      <c r="DV172" s="13">
        <v>6.5873959999999995E-2</v>
      </c>
      <c r="DX172" s="13">
        <v>1.36877172</v>
      </c>
      <c r="DZ172" s="13">
        <v>0.69648780200000004</v>
      </c>
      <c r="EB172" s="13">
        <v>-0.26256877000000001</v>
      </c>
      <c r="ED172" s="13">
        <v>0.66236117999999999</v>
      </c>
      <c r="EF172" s="13">
        <v>-2.1294117450000001</v>
      </c>
      <c r="EH172" s="13">
        <v>-0.29461147999999998</v>
      </c>
      <c r="EJ172" s="13">
        <v>-0.11421982999999999</v>
      </c>
      <c r="EL172" s="13">
        <v>-1.65560511</v>
      </c>
      <c r="EN172" s="13">
        <v>0.69291314000000004</v>
      </c>
      <c r="EP172" s="13">
        <v>2.0460503700000001</v>
      </c>
      <c r="ER172" s="13">
        <v>-0.30124068999999998</v>
      </c>
      <c r="ET172" s="13">
        <v>1.1330521600000001</v>
      </c>
      <c r="EV172" s="13">
        <v>0.12859793999999999</v>
      </c>
      <c r="EX172" s="13">
        <v>-0.86818614000000005</v>
      </c>
      <c r="EZ172" s="13">
        <v>1.3358361235</v>
      </c>
      <c r="FB172" s="13">
        <v>0.70532976000000003</v>
      </c>
      <c r="FD172" s="13">
        <v>2.091401002</v>
      </c>
      <c r="FF172" s="13">
        <v>-0.87054505999999998</v>
      </c>
      <c r="FH172" s="13">
        <v>-1.201363639</v>
      </c>
      <c r="FJ172" s="13">
        <v>-2.6092178480000001</v>
      </c>
      <c r="FL172" s="13">
        <v>1.05273876</v>
      </c>
      <c r="FN172" s="13">
        <v>0.23935569000000001</v>
      </c>
      <c r="FP172" s="13">
        <v>3.339056E-2</v>
      </c>
      <c r="FR172" s="13">
        <v>1.89019845</v>
      </c>
      <c r="FT172" s="13">
        <v>-2.2825574199999998</v>
      </c>
      <c r="FV172" s="13">
        <v>-0.518037741</v>
      </c>
      <c r="FX172" s="13">
        <v>-2.5489818099999999</v>
      </c>
      <c r="FZ172" s="13">
        <v>-1.2911998600000001</v>
      </c>
      <c r="GB172" s="13">
        <v>2.5719047060000002</v>
      </c>
      <c r="GD172" s="262">
        <v>-2.2293699999999999</v>
      </c>
      <c r="GF172" s="262">
        <v>-0.37261243999999999</v>
      </c>
      <c r="GH172" s="262">
        <v>-0.13814571</v>
      </c>
      <c r="GJ172" s="262">
        <v>0.72243153000000004</v>
      </c>
      <c r="GL172" s="262">
        <v>1.2754572790000001</v>
      </c>
      <c r="GN172" s="262">
        <v>-0.18319458</v>
      </c>
      <c r="GP172" s="262">
        <v>-0.45663508000000003</v>
      </c>
      <c r="GR172" s="262">
        <v>1.7733448860000001</v>
      </c>
    </row>
    <row r="173" spans="2:200">
      <c r="B173" s="13">
        <v>-0.77292114000000001</v>
      </c>
      <c r="D173" s="13">
        <v>0.86711209</v>
      </c>
      <c r="F173" s="13">
        <v>0.84950382000000002</v>
      </c>
      <c r="H173" s="13">
        <v>-1.1935310729999999</v>
      </c>
      <c r="J173" s="13">
        <v>1.4815953479999999</v>
      </c>
      <c r="L173" s="13">
        <v>1.08100639</v>
      </c>
      <c r="N173" s="13">
        <v>1.3774748800000001</v>
      </c>
      <c r="P173" s="13">
        <v>-0.21198450999999999</v>
      </c>
      <c r="R173" s="13">
        <v>0.90174569999999998</v>
      </c>
      <c r="T173" s="13">
        <v>0.40079671</v>
      </c>
      <c r="V173" s="13">
        <v>0.64242036999999996</v>
      </c>
      <c r="X173" s="13">
        <v>-0.81649157999999999</v>
      </c>
      <c r="Z173" s="13">
        <v>0.84503950000000005</v>
      </c>
      <c r="AB173" s="13">
        <v>0.80502381000000001</v>
      </c>
      <c r="AD173" s="13">
        <v>2.4346219599999999</v>
      </c>
      <c r="AF173" s="13">
        <v>-0.40242410000000001</v>
      </c>
      <c r="AH173" s="13">
        <v>0.59105030999999997</v>
      </c>
      <c r="AJ173" s="13">
        <v>0.38017107999999999</v>
      </c>
      <c r="AL173" s="13">
        <v>-1.3724947380000001</v>
      </c>
      <c r="AN173" s="13">
        <v>0.74329286999999999</v>
      </c>
      <c r="AP173" s="13">
        <v>0.42345651000000001</v>
      </c>
      <c r="AR173" s="13">
        <v>-0.87153035300000004</v>
      </c>
      <c r="AT173" s="13">
        <v>-1.8712019</v>
      </c>
      <c r="AV173" s="13">
        <v>7.1703329999999996E-2</v>
      </c>
      <c r="AX173" s="13">
        <v>-0.79151684</v>
      </c>
      <c r="AZ173" s="13">
        <v>7.1806620000000002E-2</v>
      </c>
      <c r="BB173" s="13">
        <v>-1.8365811139999999</v>
      </c>
      <c r="BD173" s="13">
        <v>1.25518701</v>
      </c>
      <c r="BF173" s="13">
        <v>-0.25932685999999999</v>
      </c>
      <c r="BH173" s="13">
        <v>1.3101153839999999</v>
      </c>
      <c r="BJ173" s="13">
        <v>1.4920272000000001</v>
      </c>
      <c r="BL173" s="13">
        <v>1.342474929</v>
      </c>
      <c r="BN173" s="13">
        <v>0.15942412</v>
      </c>
      <c r="BP173" s="13">
        <v>-1.8195749999999999E-3</v>
      </c>
      <c r="BR173" s="13">
        <v>1.35728016</v>
      </c>
      <c r="BT173" s="13">
        <v>-1.3786554870000001</v>
      </c>
      <c r="BV173" s="13">
        <v>0.24656331200000001</v>
      </c>
      <c r="BX173" s="13">
        <v>0.59007955099999998</v>
      </c>
      <c r="BZ173" s="13">
        <v>-0.96178353999999999</v>
      </c>
      <c r="CB173" s="13">
        <v>-1.5692719026999999</v>
      </c>
      <c r="CD173" s="13">
        <v>-0.92973377999999995</v>
      </c>
      <c r="CF173" s="13">
        <v>1.1301007504</v>
      </c>
      <c r="CH173" s="13">
        <v>-0.40478024509999999</v>
      </c>
      <c r="CJ173" s="13">
        <v>-5.999616E-2</v>
      </c>
      <c r="CL173" s="13">
        <v>0.33191278200000002</v>
      </c>
      <c r="CN173" s="13">
        <v>-0.68141324000000003</v>
      </c>
      <c r="CP173" s="13">
        <v>-0.49211579500000002</v>
      </c>
      <c r="CR173" s="13">
        <v>-0.53653618999999997</v>
      </c>
      <c r="CT173" s="13">
        <v>1.26580687</v>
      </c>
      <c r="CV173" s="13">
        <v>1.1501677990000001</v>
      </c>
      <c r="CX173" s="13">
        <v>0.91046514000000001</v>
      </c>
      <c r="CZ173" s="13">
        <v>0.39039434000000001</v>
      </c>
      <c r="DB173" s="13">
        <v>-2.3722119999999999E-2</v>
      </c>
      <c r="DD173" s="13">
        <v>-0.21223928</v>
      </c>
      <c r="DF173" s="13">
        <v>-0.47065045599999999</v>
      </c>
      <c r="DH173" s="13">
        <v>2.0651739999999998E-2</v>
      </c>
      <c r="DJ173" s="13">
        <v>-0.62081783400000001</v>
      </c>
      <c r="DL173" s="13">
        <v>-0.65474668000000003</v>
      </c>
      <c r="DN173" s="13">
        <v>0.57236002590000001</v>
      </c>
      <c r="DP173" s="13">
        <v>2.3248734930000001</v>
      </c>
      <c r="DR173" s="13">
        <v>-2.1922910739999999</v>
      </c>
      <c r="DT173" s="13">
        <v>-0.74524042999999995</v>
      </c>
      <c r="DV173" s="13">
        <v>0.18946399999999999</v>
      </c>
      <c r="DX173" s="13">
        <v>1.5267132400000001</v>
      </c>
      <c r="DZ173" s="13">
        <v>-1.433446722</v>
      </c>
      <c r="EB173" s="13">
        <v>-1.1703089499999999</v>
      </c>
      <c r="ED173" s="13">
        <v>9.6797729999999998E-2</v>
      </c>
      <c r="EF173" s="13">
        <v>0.46361091300000001</v>
      </c>
      <c r="EH173" s="13">
        <v>0.94741491</v>
      </c>
      <c r="EJ173" s="13">
        <v>-0.49306821000000001</v>
      </c>
      <c r="EL173" s="13">
        <v>-0.67919207000000004</v>
      </c>
      <c r="EN173" s="13">
        <v>-1.6441237900000001</v>
      </c>
      <c r="EP173" s="13">
        <v>2.6871595300000002</v>
      </c>
      <c r="ER173" s="13">
        <v>-0.54026048999999998</v>
      </c>
      <c r="ET173" s="13">
        <v>-1.9747569300000001</v>
      </c>
      <c r="EV173" s="13">
        <v>-0.55267935999999995</v>
      </c>
      <c r="EX173" s="13">
        <v>0.51903728999999998</v>
      </c>
      <c r="EZ173" s="13">
        <v>0.36539058400000002</v>
      </c>
      <c r="FB173" s="13">
        <v>1.31671903</v>
      </c>
      <c r="FD173" s="13">
        <v>0.113275343</v>
      </c>
      <c r="FF173" s="13">
        <v>0.58460065000000005</v>
      </c>
      <c r="FH173" s="13">
        <v>0.238078708</v>
      </c>
      <c r="FJ173" s="13">
        <v>-3.3491191140000001</v>
      </c>
      <c r="FL173" s="13">
        <v>7.3309799999999994E-2</v>
      </c>
      <c r="FN173" s="13">
        <v>1.2544015799999999</v>
      </c>
      <c r="FP173" s="13">
        <v>0.31949905000000001</v>
      </c>
      <c r="FR173" s="13">
        <v>1.5969089999999998E-2</v>
      </c>
      <c r="FT173" s="13">
        <v>-0.60741292999999996</v>
      </c>
      <c r="FV173" s="13">
        <v>-0.73937178299999995</v>
      </c>
      <c r="FX173" s="13">
        <v>-2.2980106</v>
      </c>
      <c r="FZ173" s="13">
        <v>-1.72688737</v>
      </c>
      <c r="GB173" s="13">
        <v>-1.080345229</v>
      </c>
      <c r="GD173" s="262">
        <v>1.1961493000000001</v>
      </c>
      <c r="GF173" s="262">
        <v>1.5587809699999999</v>
      </c>
      <c r="GH173" s="262">
        <v>-9.0655620000000006E-2</v>
      </c>
      <c r="GJ173" s="262">
        <v>-0.77637668000000004</v>
      </c>
      <c r="GL173" s="262">
        <v>1.008985845</v>
      </c>
      <c r="GN173" s="262">
        <v>7.9717629999999998E-2</v>
      </c>
      <c r="GP173" s="262">
        <v>-1.6672929999999999E-2</v>
      </c>
      <c r="GR173" s="262">
        <v>-1.3969376309999999</v>
      </c>
    </row>
    <row r="174" spans="2:200">
      <c r="B174" s="13">
        <v>-0.96972256000000001</v>
      </c>
      <c r="D174" s="13">
        <v>-0.63075616000000001</v>
      </c>
      <c r="F174" s="13">
        <v>1.2645529799999999</v>
      </c>
      <c r="H174" s="13">
        <v>-0.69507156199999998</v>
      </c>
      <c r="J174" s="13">
        <v>1.962883884</v>
      </c>
      <c r="L174" s="13">
        <v>0.47651457000000003</v>
      </c>
      <c r="N174" s="13">
        <v>1.6511940700000001</v>
      </c>
      <c r="P174" s="13">
        <v>-0.51888586000000003</v>
      </c>
      <c r="R174" s="13">
        <v>-1.3448324899999999</v>
      </c>
      <c r="T174" s="13">
        <v>-1.33073423</v>
      </c>
      <c r="V174" s="13">
        <v>0.54568276000000004</v>
      </c>
      <c r="X174" s="13">
        <v>1.6439527199999999</v>
      </c>
      <c r="Z174" s="13">
        <v>0.1447667</v>
      </c>
      <c r="AB174" s="13">
        <v>-2.8878669399999999</v>
      </c>
      <c r="AD174" s="13">
        <v>-1.2457889999999999E-2</v>
      </c>
      <c r="AF174" s="13">
        <v>-4.7810150000000003E-2</v>
      </c>
      <c r="AH174" s="13">
        <v>-1.2913225100000001</v>
      </c>
      <c r="AJ174" s="13">
        <v>0.62909108000000002</v>
      </c>
      <c r="AL174" s="13">
        <v>-1.1859041720000001</v>
      </c>
      <c r="AN174" s="13">
        <v>-0.52304554999999997</v>
      </c>
      <c r="AP174" s="13">
        <v>-0.90592278000000004</v>
      </c>
      <c r="AR174" s="13">
        <v>0.30989652699999998</v>
      </c>
      <c r="AT174" s="13">
        <v>-1.2210062699999999</v>
      </c>
      <c r="AV174" s="13">
        <v>-1.19152506</v>
      </c>
      <c r="AX174" s="13">
        <v>-0.57795266999999995</v>
      </c>
      <c r="AZ174" s="13">
        <v>1.0658181499999999</v>
      </c>
      <c r="BB174" s="13">
        <v>0.131059761</v>
      </c>
      <c r="BD174" s="13">
        <v>-1.0343167200000001</v>
      </c>
      <c r="BF174" s="13">
        <v>0.35064498</v>
      </c>
      <c r="BH174" s="13">
        <v>-0.99671862600000005</v>
      </c>
      <c r="BJ174" s="13">
        <v>1.1467409900000001</v>
      </c>
      <c r="BL174" s="13">
        <v>0.69636891339999996</v>
      </c>
      <c r="BN174" s="13">
        <v>2.04366468</v>
      </c>
      <c r="BP174" s="13">
        <v>-3.4470104000000001E-2</v>
      </c>
      <c r="BR174" s="13">
        <v>0.98656993999999998</v>
      </c>
      <c r="BT174" s="13">
        <v>8.8094550999999993E-2</v>
      </c>
      <c r="BV174" s="13">
        <v>1.0616246060000001</v>
      </c>
      <c r="BX174" s="13">
        <v>-0.32259744000000001</v>
      </c>
      <c r="BZ174" s="13">
        <v>2.1052125400000001</v>
      </c>
      <c r="CB174" s="13">
        <v>-1.2015767507999999</v>
      </c>
      <c r="CD174" s="13">
        <v>-1.5928789400000001</v>
      </c>
      <c r="CF174" s="13">
        <v>1.7300506509</v>
      </c>
      <c r="CH174" s="13">
        <v>-1.1055229585999999</v>
      </c>
      <c r="CJ174" s="13">
        <v>-2.11092119</v>
      </c>
      <c r="CL174" s="13">
        <v>-1.1878909559999999</v>
      </c>
      <c r="CN174" s="13">
        <v>-1.0500885</v>
      </c>
      <c r="CP174" s="13">
        <v>1.1074381790000001</v>
      </c>
      <c r="CR174" s="13">
        <v>0.30516336999999999</v>
      </c>
      <c r="CT174" s="13">
        <v>0.86578635000000004</v>
      </c>
      <c r="CV174" s="13">
        <v>0.48017915799999999</v>
      </c>
      <c r="CX174" s="13">
        <v>0.82566757000000002</v>
      </c>
      <c r="CZ174" s="13">
        <v>1.3192539599999999</v>
      </c>
      <c r="DB174" s="13">
        <v>0.46531581</v>
      </c>
      <c r="DD174" s="13">
        <v>0.96970409000000002</v>
      </c>
      <c r="DF174" s="13">
        <v>0.38747458299999998</v>
      </c>
      <c r="DH174" s="13">
        <v>0.53836419999999996</v>
      </c>
      <c r="DJ174" s="13">
        <v>0.34020677199999999</v>
      </c>
      <c r="DL174" s="13">
        <v>0.78197969000000001</v>
      </c>
      <c r="DN174" s="13">
        <v>-0.16027574</v>
      </c>
      <c r="DP174" s="13">
        <v>0.45793372199999999</v>
      </c>
      <c r="DR174" s="13">
        <v>-1.031819676</v>
      </c>
      <c r="DT174" s="13">
        <v>-0.56347849999999999</v>
      </c>
      <c r="DV174" s="13">
        <v>-2.0095209999999999E-2</v>
      </c>
      <c r="DX174" s="13">
        <v>0.25344573999999997</v>
      </c>
      <c r="DZ174" s="13">
        <v>-0.26961850300000001</v>
      </c>
      <c r="EB174" s="13">
        <v>0.57326778</v>
      </c>
      <c r="ED174" s="13">
        <v>-2.9898541999999999</v>
      </c>
      <c r="EF174" s="13">
        <v>1.382469272</v>
      </c>
      <c r="EH174" s="13">
        <v>-0.32636480000000001</v>
      </c>
      <c r="EJ174" s="13">
        <v>-0.29842665000000002</v>
      </c>
      <c r="EL174" s="13">
        <v>-0.37138807000000001</v>
      </c>
      <c r="EN174" s="13">
        <v>0.85710249000000005</v>
      </c>
      <c r="EP174" s="13">
        <v>0.66438799000000004</v>
      </c>
      <c r="ER174" s="13">
        <v>0.83185414999999996</v>
      </c>
      <c r="ET174" s="13">
        <v>3.07341373</v>
      </c>
      <c r="EV174" s="13">
        <v>-1.7101693</v>
      </c>
      <c r="EX174" s="13">
        <v>1.4619929199999999</v>
      </c>
      <c r="EZ174" s="13">
        <v>-0.29230865499999997</v>
      </c>
      <c r="FB174" s="13">
        <v>0.79670987000000004</v>
      </c>
      <c r="FD174" s="13">
        <v>-0.35635493899999998</v>
      </c>
      <c r="FF174" s="13">
        <v>-0.19640680999999999</v>
      </c>
      <c r="FH174" s="13">
        <v>-0.241162193</v>
      </c>
      <c r="FJ174" s="13">
        <v>1.253309249</v>
      </c>
      <c r="FL174" s="13">
        <v>3.5774769999999997E-2</v>
      </c>
      <c r="FN174" s="13">
        <v>-0.37654845999999997</v>
      </c>
      <c r="FP174" s="13">
        <v>-0.41592104000000002</v>
      </c>
      <c r="FR174" s="13">
        <v>-1.6045331899999999</v>
      </c>
      <c r="FT174" s="13">
        <v>-0.29136624</v>
      </c>
      <c r="FV174" s="13">
        <v>1.5369312150000001</v>
      </c>
      <c r="FX174" s="13">
        <v>-0.62049381999999997</v>
      </c>
      <c r="FZ174" s="13">
        <v>0.53436055999999998</v>
      </c>
      <c r="GB174" s="13">
        <v>-0.60019052299999998</v>
      </c>
      <c r="GD174" s="262">
        <v>-0.54845493999999995</v>
      </c>
      <c r="GF174" s="262">
        <v>0.58538827000000004</v>
      </c>
      <c r="GH174" s="262">
        <v>0.48945727</v>
      </c>
      <c r="GJ174" s="262">
        <v>-1.3043062299999999</v>
      </c>
      <c r="GL174" s="262">
        <v>1.7011460999999999E-2</v>
      </c>
      <c r="GN174" s="262">
        <v>-1.0551794299999999</v>
      </c>
      <c r="GP174" s="262">
        <v>-0.11244611</v>
      </c>
      <c r="GR174" s="262">
        <v>0.59499364799999999</v>
      </c>
    </row>
    <row r="175" spans="2:200">
      <c r="B175" s="13">
        <v>-1.47669498</v>
      </c>
      <c r="D175" s="13">
        <v>8.6863979999999993E-2</v>
      </c>
      <c r="F175" s="13">
        <v>0.17248751000000001</v>
      </c>
      <c r="H175" s="13">
        <v>-1.0194588419999999</v>
      </c>
      <c r="J175" s="13">
        <v>-0.16707566700000001</v>
      </c>
      <c r="L175" s="13">
        <v>0.10368367000000001</v>
      </c>
      <c r="N175" s="13">
        <v>1.1395789599999999</v>
      </c>
      <c r="P175" s="13">
        <v>-0.15723358000000001</v>
      </c>
      <c r="R175" s="13">
        <v>-0.39055749000000001</v>
      </c>
      <c r="T175" s="13">
        <v>0.60880281999999997</v>
      </c>
      <c r="V175" s="13">
        <v>-0.72019633000000005</v>
      </c>
      <c r="X175" s="13">
        <v>-0.17438614</v>
      </c>
      <c r="Z175" s="13">
        <v>-1.3521889</v>
      </c>
      <c r="AB175" s="13">
        <v>0.42923001999999999</v>
      </c>
      <c r="AD175" s="13">
        <v>0.88043693999999995</v>
      </c>
      <c r="AF175" s="13">
        <v>0.66175441999999995</v>
      </c>
      <c r="AH175" s="13">
        <v>4.4975750000000002E-2</v>
      </c>
      <c r="AJ175" s="13">
        <v>1.90438033</v>
      </c>
      <c r="AL175" s="13">
        <v>-3.7276427029999999</v>
      </c>
      <c r="AN175" s="13">
        <v>-2.8136539800000002</v>
      </c>
      <c r="AP175" s="13">
        <v>-0.44459841</v>
      </c>
      <c r="AR175" s="13">
        <v>-0.98581740900000003</v>
      </c>
      <c r="AT175" s="13">
        <v>-0.66024868999999997</v>
      </c>
      <c r="AV175" s="13">
        <v>-2.8046719900000001</v>
      </c>
      <c r="AX175" s="13">
        <v>-0.98478220999999999</v>
      </c>
      <c r="AZ175" s="13">
        <v>-2.41004613</v>
      </c>
      <c r="BB175" s="13">
        <v>0.46510822899999998</v>
      </c>
      <c r="BD175" s="13">
        <v>-0.59698622000000001</v>
      </c>
      <c r="BF175" s="13">
        <v>-1.1912119299999999</v>
      </c>
      <c r="BH175" s="13">
        <v>-0.91300450200000005</v>
      </c>
      <c r="BJ175" s="13">
        <v>-1.34798577</v>
      </c>
      <c r="BL175" s="13">
        <v>-2.3075417811999999</v>
      </c>
      <c r="BN175" s="13">
        <v>1.8156610500000001</v>
      </c>
      <c r="BP175" s="13">
        <v>-0.521010215</v>
      </c>
      <c r="BR175" s="13">
        <v>-1.0339563300000001</v>
      </c>
      <c r="BT175" s="13">
        <v>0.68412371800000005</v>
      </c>
      <c r="BV175" s="13">
        <v>-0.746021029</v>
      </c>
      <c r="BX175" s="13">
        <v>-1.199293129</v>
      </c>
      <c r="BZ175" s="13">
        <v>2.227204E-2</v>
      </c>
      <c r="CB175" s="13">
        <v>-2.1897526402</v>
      </c>
      <c r="CD175" s="13">
        <v>-0.45846979999999998</v>
      </c>
      <c r="CF175" s="13">
        <v>1.0184565543999999</v>
      </c>
      <c r="CH175" s="13">
        <v>-2.0314986887000002</v>
      </c>
      <c r="CJ175" s="13">
        <v>-0.24335966000000001</v>
      </c>
      <c r="CL175" s="13">
        <v>0.54122978499999996</v>
      </c>
      <c r="CN175" s="13">
        <v>-0.89585048</v>
      </c>
      <c r="CP175" s="13">
        <v>1.617469678</v>
      </c>
      <c r="CR175" s="13">
        <v>-0.38029064000000001</v>
      </c>
      <c r="CT175" s="13">
        <v>0.72967729999999997</v>
      </c>
      <c r="CV175" s="13">
        <v>-0.58643561700000002</v>
      </c>
      <c r="CX175" s="13">
        <v>-3.1713377600000001</v>
      </c>
      <c r="CZ175" s="13">
        <v>1.16376309</v>
      </c>
      <c r="DB175" s="13">
        <v>-0.19063241</v>
      </c>
      <c r="DD175" s="13">
        <v>-0.18251028999999999</v>
      </c>
      <c r="DF175" s="13">
        <v>0.78973569200000004</v>
      </c>
      <c r="DH175" s="13">
        <v>-2.5094353100000002</v>
      </c>
      <c r="DJ175" s="13">
        <v>-0.17339054800000001</v>
      </c>
      <c r="DL175" s="13">
        <v>-1.0316921299999999</v>
      </c>
      <c r="DN175" s="13">
        <v>0.15522983169999999</v>
      </c>
      <c r="DP175" s="13">
        <v>-0.23934919700000001</v>
      </c>
      <c r="DR175" s="13">
        <v>-1.8919523490000001</v>
      </c>
      <c r="DT175" s="13">
        <v>0.24030418000000001</v>
      </c>
      <c r="DV175" s="13">
        <v>1.97560369</v>
      </c>
      <c r="DX175" s="13">
        <v>0.26369278000000002</v>
      </c>
      <c r="DZ175" s="13">
        <v>1.282466734</v>
      </c>
      <c r="EB175" s="13">
        <v>0.85380471000000002</v>
      </c>
      <c r="ED175" s="13">
        <v>-1.8129350900000001</v>
      </c>
      <c r="EF175" s="13">
        <v>-0.53996910200000003</v>
      </c>
      <c r="EH175" s="13">
        <v>0.73225499000000005</v>
      </c>
      <c r="EJ175" s="13">
        <v>-1.7556206000000001</v>
      </c>
      <c r="EL175" s="13">
        <v>6.7214540000000003E-2</v>
      </c>
      <c r="EN175" s="13">
        <v>0.49257933999999998</v>
      </c>
      <c r="EP175" s="13">
        <v>-0.33833468999999999</v>
      </c>
      <c r="ER175" s="13">
        <v>-0.57047802000000003</v>
      </c>
      <c r="ET175" s="13">
        <v>0.53462482</v>
      </c>
      <c r="EV175" s="13">
        <v>0.69752389000000004</v>
      </c>
      <c r="EX175" s="13">
        <v>7.5339089999999997E-2</v>
      </c>
      <c r="EZ175" s="13">
        <v>0.68601881509999996</v>
      </c>
      <c r="FB175" s="13">
        <v>-0.54871314000000004</v>
      </c>
      <c r="FD175" s="13">
        <v>0.383063021</v>
      </c>
      <c r="FF175" s="13">
        <v>-1.30151924</v>
      </c>
      <c r="FH175" s="13">
        <v>0.44365434599999998</v>
      </c>
      <c r="FJ175" s="13">
        <v>-8.3414309999999998E-3</v>
      </c>
      <c r="FL175" s="13">
        <v>-0.46409042</v>
      </c>
      <c r="FN175" s="13">
        <v>-0.63477408000000002</v>
      </c>
      <c r="FP175" s="13">
        <v>2.2001035899999999</v>
      </c>
      <c r="FR175" s="13">
        <v>0.47924417000000002</v>
      </c>
      <c r="FT175" s="13">
        <v>0.79136490000000004</v>
      </c>
      <c r="FV175" s="13">
        <v>-0.95418891800000005</v>
      </c>
      <c r="FX175" s="13">
        <v>0.18200549999999999</v>
      </c>
      <c r="FZ175" s="13">
        <v>1.0554189599999999</v>
      </c>
      <c r="GB175" s="13">
        <v>-0.65851121199999996</v>
      </c>
      <c r="GD175" s="262">
        <v>-0.92953101999999999</v>
      </c>
      <c r="GF175" s="262">
        <v>-0.23481096000000001</v>
      </c>
      <c r="GH175" s="262">
        <v>-4.4800849999999999</v>
      </c>
      <c r="GJ175" s="262">
        <v>-1.46317031</v>
      </c>
      <c r="GL175" s="262">
        <v>1.2817875750000001</v>
      </c>
      <c r="GN175" s="262">
        <v>1.6448407700000001</v>
      </c>
      <c r="GP175" s="262">
        <v>-0.41145892000000001</v>
      </c>
      <c r="GR175" s="262">
        <v>-4.4617090999999998E-2</v>
      </c>
    </row>
    <row r="176" spans="2:200">
      <c r="B176" s="13">
        <v>0.41438257000000001</v>
      </c>
      <c r="D176" s="13">
        <v>1.2578393699999999</v>
      </c>
      <c r="F176" s="13">
        <v>-0.21620577999999999</v>
      </c>
      <c r="H176" s="13">
        <v>0.61663933699999995</v>
      </c>
      <c r="J176" s="13">
        <v>-0.97795441599999999</v>
      </c>
      <c r="L176" s="13">
        <v>1.16055051</v>
      </c>
      <c r="N176" s="13">
        <v>0.36197948000000002</v>
      </c>
      <c r="P176" s="13">
        <v>-0.42012143000000002</v>
      </c>
      <c r="R176" s="13">
        <v>-0.29158136000000001</v>
      </c>
      <c r="T176" s="13">
        <v>2.1382975599999998</v>
      </c>
      <c r="V176" s="13">
        <v>-0.34612651</v>
      </c>
      <c r="X176" s="13">
        <v>-0.61485080000000003</v>
      </c>
      <c r="Z176" s="13">
        <v>-0.3656469</v>
      </c>
      <c r="AB176" s="13">
        <v>-5.2210960000000001E-2</v>
      </c>
      <c r="AD176" s="13">
        <v>1.08568848</v>
      </c>
      <c r="AF176" s="13">
        <v>1.6685733700000001</v>
      </c>
      <c r="AH176" s="13">
        <v>0.34342736000000001</v>
      </c>
      <c r="AJ176" s="13">
        <v>2.2298894900000001</v>
      </c>
      <c r="AL176" s="13">
        <v>-0.58710195399999998</v>
      </c>
      <c r="AN176" s="13">
        <v>2.40391574</v>
      </c>
      <c r="AP176" s="13">
        <v>-0.15365973999999999</v>
      </c>
      <c r="AR176" s="13">
        <v>-0.36195734600000001</v>
      </c>
      <c r="AT176" s="13">
        <v>-0.40823042999999998</v>
      </c>
      <c r="AV176" s="13">
        <v>-1.0085605900000001</v>
      </c>
      <c r="AX176" s="13">
        <v>-0.29708939000000001</v>
      </c>
      <c r="AZ176" s="13">
        <v>0.89152279999999995</v>
      </c>
      <c r="BB176" s="13">
        <v>1.415935073</v>
      </c>
      <c r="BD176" s="13">
        <v>0.48481474000000002</v>
      </c>
      <c r="BF176" s="13">
        <v>-0.55119125000000002</v>
      </c>
      <c r="BH176" s="13">
        <v>-1.026126742</v>
      </c>
      <c r="BJ176" s="13">
        <v>-0.30047362999999999</v>
      </c>
      <c r="BL176" s="13">
        <v>0.67422084329999998</v>
      </c>
      <c r="BN176" s="13">
        <v>-1.1878946800000001</v>
      </c>
      <c r="BP176" s="13">
        <v>0.78711159200000003</v>
      </c>
      <c r="BR176" s="13">
        <v>0.60778102000000001</v>
      </c>
      <c r="BT176" s="13">
        <v>0.59812209100000002</v>
      </c>
      <c r="BV176" s="13">
        <v>0.35076463000000002</v>
      </c>
      <c r="BX176" s="13">
        <v>-0.29709854200000002</v>
      </c>
      <c r="BZ176" s="13">
        <v>0.13747212</v>
      </c>
      <c r="CB176" s="13">
        <v>0.70522744790000003</v>
      </c>
      <c r="CD176" s="13">
        <v>-1.1992360900000001</v>
      </c>
      <c r="CF176" s="13">
        <v>0.81769269369999997</v>
      </c>
      <c r="CH176" s="13">
        <v>-0.29447980600000001</v>
      </c>
      <c r="CJ176" s="13">
        <v>0.61286249999999998</v>
      </c>
      <c r="CL176" s="13">
        <v>1.2121515030000001</v>
      </c>
      <c r="CN176" s="13">
        <v>-0.67139521999999996</v>
      </c>
      <c r="CP176" s="13">
        <v>1.2330759149999999</v>
      </c>
      <c r="CR176" s="13">
        <v>0.43575491999999999</v>
      </c>
      <c r="CT176" s="13">
        <v>0.37283342000000003</v>
      </c>
      <c r="CV176" s="13">
        <v>-0.62011210000000005</v>
      </c>
      <c r="CX176" s="13">
        <v>-0.72969002000000005</v>
      </c>
      <c r="CZ176" s="13">
        <v>0.14174555999999999</v>
      </c>
      <c r="DB176" s="13">
        <v>-0.38162364999999998</v>
      </c>
      <c r="DD176" s="13">
        <v>-0.51916194999999998</v>
      </c>
      <c r="DF176" s="13">
        <v>0.150439402</v>
      </c>
      <c r="DH176" s="13">
        <v>1.4516435400000001</v>
      </c>
      <c r="DJ176" s="13">
        <v>1.3368384630000001</v>
      </c>
      <c r="DL176" s="13">
        <v>1.4209532199999999</v>
      </c>
      <c r="DN176" s="13">
        <v>-1.5099230507000001</v>
      </c>
      <c r="DP176" s="13">
        <v>1.5023638690000001</v>
      </c>
      <c r="DR176" s="13">
        <v>-3.3535010000000001E-3</v>
      </c>
      <c r="DT176" s="13">
        <v>-0.20741540999999999</v>
      </c>
      <c r="DV176" s="13">
        <v>-0.57983755999999997</v>
      </c>
      <c r="DX176" s="13">
        <v>-0.30090848999999997</v>
      </c>
      <c r="DZ176" s="13">
        <v>0.38826387000000001</v>
      </c>
      <c r="EB176" s="13">
        <v>0.81702743</v>
      </c>
      <c r="ED176" s="13">
        <v>-0.83131195999999996</v>
      </c>
      <c r="EF176" s="13">
        <v>-1.3422116399999999</v>
      </c>
      <c r="EH176" s="13">
        <v>-4.7201159999999999E-2</v>
      </c>
      <c r="EJ176" s="13">
        <v>-0.30019406999999998</v>
      </c>
      <c r="EL176" s="13">
        <v>0.11911266</v>
      </c>
      <c r="EN176" s="13">
        <v>1.2508183399999999</v>
      </c>
      <c r="EP176" s="13">
        <v>-4.7795009999999999E-2</v>
      </c>
      <c r="ER176" s="13">
        <v>0.59349938000000002</v>
      </c>
      <c r="ET176" s="13">
        <v>0.11752392</v>
      </c>
      <c r="EV176" s="13">
        <v>-0.97646043000000005</v>
      </c>
      <c r="EX176" s="13">
        <v>0.42300570999999998</v>
      </c>
      <c r="EZ176" s="13">
        <v>0.11403837040000001</v>
      </c>
      <c r="FB176" s="13">
        <v>1.25338371</v>
      </c>
      <c r="FD176" s="13">
        <v>-2.757630255</v>
      </c>
      <c r="FF176" s="13">
        <v>1.02728671</v>
      </c>
      <c r="FH176" s="13">
        <v>1.285478594</v>
      </c>
      <c r="FJ176" s="13">
        <v>-1.102276561</v>
      </c>
      <c r="FL176" s="13">
        <v>0.30191494000000002</v>
      </c>
      <c r="FN176" s="13">
        <v>-1.0344650399999999</v>
      </c>
      <c r="FP176" s="13">
        <v>-0.78747692999999996</v>
      </c>
      <c r="FR176" s="13">
        <v>0.70881227000000002</v>
      </c>
      <c r="FT176" s="13">
        <v>-0.35556495999999999</v>
      </c>
      <c r="FV176" s="13">
        <v>1.1789908419999999</v>
      </c>
      <c r="FX176" s="13">
        <v>0.91172116999999997</v>
      </c>
      <c r="FZ176" s="13">
        <v>-0.79677781999999997</v>
      </c>
      <c r="GB176" s="13">
        <v>-0.14440578400000001</v>
      </c>
      <c r="GD176" s="262">
        <v>-1.8762181099999999</v>
      </c>
      <c r="GF176" s="262">
        <v>1.9583195200000001</v>
      </c>
      <c r="GH176" s="262">
        <v>-2.272741E-2</v>
      </c>
      <c r="GJ176" s="262">
        <v>-0.55735946000000003</v>
      </c>
      <c r="GL176" s="262">
        <v>-0.82095657099999997</v>
      </c>
      <c r="GN176" s="262">
        <v>0.76733609000000003</v>
      </c>
      <c r="GP176" s="262">
        <v>0.22582422999999999</v>
      </c>
      <c r="GR176" s="262">
        <v>1.2343467960000001</v>
      </c>
    </row>
    <row r="177" spans="2:200">
      <c r="B177" s="13">
        <v>-1.07825579</v>
      </c>
      <c r="D177" s="13">
        <v>-0.79527727000000004</v>
      </c>
      <c r="F177" s="13">
        <v>-0.28049543999999998</v>
      </c>
      <c r="H177" s="13">
        <v>0.50700272099999999</v>
      </c>
      <c r="J177" s="13">
        <v>-1.5735252639999999</v>
      </c>
      <c r="L177" s="13">
        <v>-1.5208856100000001</v>
      </c>
      <c r="N177" s="13">
        <v>2.45419827</v>
      </c>
      <c r="P177" s="13">
        <v>-1.0716088399999999</v>
      </c>
      <c r="R177" s="13">
        <v>1.3644978999999999</v>
      </c>
      <c r="T177" s="13">
        <v>1.3330451999999999</v>
      </c>
      <c r="V177" s="13">
        <v>0.74729374000000004</v>
      </c>
      <c r="X177" s="13">
        <v>0.91326235</v>
      </c>
      <c r="Z177" s="13">
        <v>-0.80571420000000005</v>
      </c>
      <c r="AB177" s="13">
        <v>-1.0832626000000001</v>
      </c>
      <c r="AD177" s="13">
        <v>-0.96023055000000002</v>
      </c>
      <c r="AF177" s="13">
        <v>-1.2317436500000001</v>
      </c>
      <c r="AH177" s="13">
        <v>1.59029866</v>
      </c>
      <c r="AJ177" s="13">
        <v>-0.23593712</v>
      </c>
      <c r="AL177" s="13">
        <v>1.885966059</v>
      </c>
      <c r="AN177" s="13">
        <v>0.27886213999999998</v>
      </c>
      <c r="AP177" s="13">
        <v>-2.4685829999999999E-2</v>
      </c>
      <c r="AR177" s="13">
        <v>1.7247703050000001</v>
      </c>
      <c r="AT177" s="13">
        <v>-0.15308709000000001</v>
      </c>
      <c r="AV177" s="13">
        <v>0.47729237000000002</v>
      </c>
      <c r="AX177" s="13">
        <v>-0.73546982000000005</v>
      </c>
      <c r="AZ177" s="13">
        <v>1.57682338</v>
      </c>
      <c r="BB177" s="13">
        <v>1.174943E-2</v>
      </c>
      <c r="BD177" s="13">
        <v>-1.26292614</v>
      </c>
      <c r="BF177" s="13">
        <v>0.25021072</v>
      </c>
      <c r="BH177" s="13">
        <v>9.1822440000000009E-3</v>
      </c>
      <c r="BJ177" s="13">
        <v>-0.10020312000000001</v>
      </c>
      <c r="BL177" s="13">
        <v>2.0869032547000002</v>
      </c>
      <c r="BN177" s="13">
        <v>-1.4095007399999999</v>
      </c>
      <c r="BP177" s="13">
        <v>-3.1460523999999997E-2</v>
      </c>
      <c r="BR177" s="13">
        <v>-0.65248982</v>
      </c>
      <c r="BT177" s="13">
        <v>-0.99128094300000003</v>
      </c>
      <c r="BV177" s="13">
        <v>-0.66397755199999997</v>
      </c>
      <c r="BX177" s="13">
        <v>0.14378876700000001</v>
      </c>
      <c r="BZ177" s="13">
        <v>1.2377045799999999</v>
      </c>
      <c r="CB177" s="13">
        <v>1.7561309686</v>
      </c>
      <c r="CD177" s="13">
        <v>-0.73263898000000005</v>
      </c>
      <c r="CF177" s="13">
        <v>1.2416823507999999</v>
      </c>
      <c r="CH177" s="13">
        <v>-1.8901705800000002E-2</v>
      </c>
      <c r="CJ177" s="13">
        <v>-0.76284735000000004</v>
      </c>
      <c r="CL177" s="13">
        <v>-0.738031145</v>
      </c>
      <c r="CN177" s="13">
        <v>2.6038030999999999</v>
      </c>
      <c r="CP177" s="13">
        <v>-1.309114449</v>
      </c>
      <c r="CR177" s="13">
        <v>0.68993333999999995</v>
      </c>
      <c r="CT177" s="13">
        <v>-0.55858034999999995</v>
      </c>
      <c r="CV177" s="13">
        <v>0.18478528999999999</v>
      </c>
      <c r="CX177" s="13">
        <v>0.78217429999999999</v>
      </c>
      <c r="CZ177" s="13">
        <v>-2.160523E-2</v>
      </c>
      <c r="DB177" s="13">
        <v>2.43974723</v>
      </c>
      <c r="DD177" s="13">
        <v>-0.16905453000000001</v>
      </c>
      <c r="DF177" s="13">
        <v>-3.207072792</v>
      </c>
      <c r="DH177" s="13">
        <v>0.15337682</v>
      </c>
      <c r="DJ177" s="13">
        <v>0.32640519099999998</v>
      </c>
      <c r="DL177" s="13">
        <v>-1.7690028600000001</v>
      </c>
      <c r="DN177" s="13">
        <v>-5.3107348899999997E-2</v>
      </c>
      <c r="DP177" s="13">
        <v>0.147095696</v>
      </c>
      <c r="DR177" s="13">
        <v>-2.8048630829999999</v>
      </c>
      <c r="DT177" s="13">
        <v>0.49473452000000001</v>
      </c>
      <c r="DV177" s="13">
        <v>-1.2576618399999999</v>
      </c>
      <c r="DX177" s="13">
        <v>1.6866780000000001E-2</v>
      </c>
      <c r="DZ177" s="13">
        <v>-0.22279506600000001</v>
      </c>
      <c r="EB177" s="13">
        <v>1.1382752</v>
      </c>
      <c r="ED177" s="13">
        <v>0.39612344999999999</v>
      </c>
      <c r="EF177" s="13">
        <v>-0.42844559999999998</v>
      </c>
      <c r="EH177" s="13">
        <v>-0.58459907</v>
      </c>
      <c r="EJ177" s="13">
        <v>-0.64918953999999995</v>
      </c>
      <c r="EL177" s="13">
        <v>-0.78294266999999995</v>
      </c>
      <c r="EN177" s="13">
        <v>-2.4457545999999999</v>
      </c>
      <c r="EP177" s="13">
        <v>0.16863133</v>
      </c>
      <c r="ER177" s="13">
        <v>0.43952653000000003</v>
      </c>
      <c r="ET177" s="13">
        <v>0.21831028</v>
      </c>
      <c r="EV177" s="13">
        <v>0.26600989000000003</v>
      </c>
      <c r="EX177" s="13">
        <v>-0.86203611999999996</v>
      </c>
      <c r="EZ177" s="13">
        <v>-1.6653655763999999</v>
      </c>
      <c r="FB177" s="13">
        <v>1.1203497600000001</v>
      </c>
      <c r="FD177" s="13">
        <v>1.149841071</v>
      </c>
      <c r="FF177" s="13">
        <v>-1.5459393800000001</v>
      </c>
      <c r="FH177" s="13">
        <v>-0.29184303700000003</v>
      </c>
      <c r="FJ177" s="13">
        <v>0.12600008300000001</v>
      </c>
      <c r="FL177" s="13">
        <v>-0.81785691000000005</v>
      </c>
      <c r="FN177" s="13">
        <v>-0.86413989000000002</v>
      </c>
      <c r="FP177" s="13">
        <v>-0.48914034000000001</v>
      </c>
      <c r="FR177" s="13">
        <v>1.2804491099999999</v>
      </c>
      <c r="FT177" s="13">
        <v>-0.40899447</v>
      </c>
      <c r="FV177" s="13">
        <v>-0.49435053699999998</v>
      </c>
      <c r="FX177" s="13">
        <v>8.4803299999999998E-2</v>
      </c>
      <c r="FZ177" s="13">
        <v>0.52409645000000005</v>
      </c>
      <c r="GB177" s="13">
        <v>0.43082327100000001</v>
      </c>
      <c r="GD177" s="262">
        <v>-0.10151377</v>
      </c>
      <c r="GF177" s="262">
        <v>1.1613499700000001</v>
      </c>
      <c r="GH177" s="262">
        <v>0.50968880999999999</v>
      </c>
      <c r="GJ177" s="262">
        <v>0.73395471000000001</v>
      </c>
      <c r="GL177" s="262">
        <v>0.16751263</v>
      </c>
      <c r="GN177" s="262">
        <v>-8.3589780000000002E-2</v>
      </c>
      <c r="GP177" s="262">
        <v>0.60267879000000002</v>
      </c>
      <c r="GR177" s="262">
        <v>-1.8142260969999999</v>
      </c>
    </row>
    <row r="178" spans="2:200">
      <c r="B178" s="13">
        <v>-1.31976213</v>
      </c>
      <c r="D178" s="13">
        <v>-1.0087842499999999</v>
      </c>
      <c r="F178" s="13">
        <v>-0.54375556999999997</v>
      </c>
      <c r="H178" s="13">
        <v>1.585099308</v>
      </c>
      <c r="J178" s="13">
        <v>0.80629468100000001</v>
      </c>
      <c r="L178" s="13">
        <v>-1.5185071800000001</v>
      </c>
      <c r="N178" s="13">
        <v>0.35380650000000002</v>
      </c>
      <c r="P178" s="13">
        <v>0.95559998999999995</v>
      </c>
      <c r="R178" s="13">
        <v>-0.42426417</v>
      </c>
      <c r="T178" s="13">
        <v>0.19652241000000001</v>
      </c>
      <c r="V178" s="13">
        <v>-2.43809071</v>
      </c>
      <c r="X178" s="13">
        <v>1.5159817200000001</v>
      </c>
      <c r="Z178" s="13">
        <v>-0.54897779999999996</v>
      </c>
      <c r="AB178" s="13">
        <v>-2.3441464000000001</v>
      </c>
      <c r="AD178" s="13">
        <v>1.2391143099999999</v>
      </c>
      <c r="AF178" s="13">
        <v>-1.7803706699999999</v>
      </c>
      <c r="AH178" s="13">
        <v>0.76140622999999996</v>
      </c>
      <c r="AJ178" s="13">
        <v>1.7715033200000001</v>
      </c>
      <c r="AL178" s="13">
        <v>1.120017032</v>
      </c>
      <c r="AN178" s="13">
        <v>1.28216814</v>
      </c>
      <c r="AP178" s="13">
        <v>9.6987180000000006E-2</v>
      </c>
      <c r="AR178" s="13">
        <v>0.86190071599999996</v>
      </c>
      <c r="AT178" s="13">
        <v>0.35232817</v>
      </c>
      <c r="AV178" s="13">
        <v>-1.00267887</v>
      </c>
      <c r="AX178" s="13">
        <v>0.31804007000000001</v>
      </c>
      <c r="AZ178" s="13">
        <v>0.85135930999999998</v>
      </c>
      <c r="BB178" s="13">
        <v>1.6076294689999999</v>
      </c>
      <c r="BD178" s="13">
        <v>0.15513751000000001</v>
      </c>
      <c r="BF178" s="13">
        <v>6.6658519999999999E-2</v>
      </c>
      <c r="BH178" s="13">
        <v>-1.914871921</v>
      </c>
      <c r="BJ178" s="13">
        <v>-1.9388354999999999</v>
      </c>
      <c r="BL178" s="13">
        <v>-2.2783388786000001</v>
      </c>
      <c r="BN178" s="13">
        <v>-0.44840365999999998</v>
      </c>
      <c r="BP178" s="13">
        <v>-0.43692992600000002</v>
      </c>
      <c r="BR178" s="13">
        <v>0.23122160999999999</v>
      </c>
      <c r="BT178" s="13">
        <v>1.416076326</v>
      </c>
      <c r="BV178" s="13">
        <v>0.176554444</v>
      </c>
      <c r="BX178" s="13">
        <v>0.74337713100000002</v>
      </c>
      <c r="BZ178" s="13">
        <v>-1.32596023</v>
      </c>
      <c r="CB178" s="13">
        <v>0.3514256677</v>
      </c>
      <c r="CD178" s="13">
        <v>-2.09654249</v>
      </c>
      <c r="CF178" s="13">
        <v>-1.1385267351999999</v>
      </c>
      <c r="CH178" s="13">
        <v>1.7095962500999999</v>
      </c>
      <c r="CJ178" s="13">
        <v>-1.07495527</v>
      </c>
      <c r="CL178" s="13">
        <v>-0.18044560900000001</v>
      </c>
      <c r="CN178" s="13">
        <v>-0.43921241999999999</v>
      </c>
      <c r="CP178" s="13">
        <v>1.405176065</v>
      </c>
      <c r="CR178" s="13">
        <v>-0.19615212000000001</v>
      </c>
      <c r="CT178" s="13">
        <v>0.78391732999999997</v>
      </c>
      <c r="CV178" s="13">
        <v>-0.35063000100000002</v>
      </c>
      <c r="CX178" s="13">
        <v>-0.61133141000000002</v>
      </c>
      <c r="CZ178" s="13">
        <v>2.16720669</v>
      </c>
      <c r="DB178" s="13">
        <v>-0.12470746000000001</v>
      </c>
      <c r="DD178" s="13">
        <v>0.36242389000000003</v>
      </c>
      <c r="DF178" s="13">
        <v>2.6544699999999999E-3</v>
      </c>
      <c r="DH178" s="13">
        <v>-0.38838764999999997</v>
      </c>
      <c r="DJ178" s="13">
        <v>-1.3455189400000001</v>
      </c>
      <c r="DL178" s="13">
        <v>2.3931910000000001E-2</v>
      </c>
      <c r="DN178" s="13">
        <v>-0.89260926080000003</v>
      </c>
      <c r="DP178" s="13">
        <v>1.9906858949999999</v>
      </c>
      <c r="DR178" s="13">
        <v>-0.84202369300000002</v>
      </c>
      <c r="DT178" s="13">
        <v>-2.8753172999999999</v>
      </c>
      <c r="DV178" s="13">
        <v>-0.46627106000000001</v>
      </c>
      <c r="DX178" s="13">
        <v>-1.6742219599999999</v>
      </c>
      <c r="DZ178" s="13">
        <v>-1.609097507</v>
      </c>
      <c r="EB178" s="13">
        <v>-0.53911781000000003</v>
      </c>
      <c r="ED178" s="13">
        <v>0.45936901000000002</v>
      </c>
      <c r="EF178" s="13">
        <v>-1.5414689029999999</v>
      </c>
      <c r="EH178" s="13">
        <v>-0.43196655</v>
      </c>
      <c r="EJ178" s="13">
        <v>-2.0986112000000001</v>
      </c>
      <c r="EL178" s="13">
        <v>0.24343835</v>
      </c>
      <c r="EN178" s="13">
        <v>-1.02340078</v>
      </c>
      <c r="EP178" s="13">
        <v>-2.8830169999999999E-2</v>
      </c>
      <c r="ER178" s="13">
        <v>0.46101955999999999</v>
      </c>
      <c r="ET178" s="13">
        <v>-1.45438274</v>
      </c>
      <c r="EV178" s="13">
        <v>-0.96614427000000003</v>
      </c>
      <c r="EX178" s="13">
        <v>-1.1928079</v>
      </c>
      <c r="EZ178" s="13">
        <v>0.3213085537</v>
      </c>
      <c r="FB178" s="13">
        <v>1.1429821099999999</v>
      </c>
      <c r="FD178" s="13">
        <v>-2.669232906</v>
      </c>
      <c r="FF178" s="13">
        <v>1.3619707999999999</v>
      </c>
      <c r="FH178" s="13">
        <v>0.82197475099999995</v>
      </c>
      <c r="FJ178" s="13">
        <v>1.3423304149999999</v>
      </c>
      <c r="FL178" s="13">
        <v>-1.4837662899999999</v>
      </c>
      <c r="FN178" s="13">
        <v>-1.6455991299999999</v>
      </c>
      <c r="FP178" s="13">
        <v>-0.49070765999999999</v>
      </c>
      <c r="FR178" s="13">
        <v>-0.37302080999999998</v>
      </c>
      <c r="FT178" s="13">
        <v>0.98460347000000004</v>
      </c>
      <c r="FV178" s="13">
        <v>-1.2533030000000001E-3</v>
      </c>
      <c r="FX178" s="13">
        <v>0.63826459999999996</v>
      </c>
      <c r="FZ178" s="13">
        <v>1.2370002899999999</v>
      </c>
      <c r="GB178" s="13">
        <v>-0.96263785000000002</v>
      </c>
      <c r="GD178" s="262">
        <v>0.35416571000000002</v>
      </c>
      <c r="GF178" s="262">
        <v>0.43952455000000001</v>
      </c>
      <c r="GH178" s="262">
        <v>-0.22653466999999999</v>
      </c>
      <c r="GJ178" s="262">
        <v>0.67940480999999997</v>
      </c>
      <c r="GL178" s="262">
        <v>-1.0356545319999999</v>
      </c>
      <c r="GN178" s="262">
        <v>-0.24451081</v>
      </c>
      <c r="GP178" s="262">
        <v>2.488464E-2</v>
      </c>
      <c r="GR178" s="262">
        <v>0.91840420700000003</v>
      </c>
    </row>
    <row r="179" spans="2:200">
      <c r="B179" s="13">
        <v>0.89403838999999996</v>
      </c>
      <c r="D179" s="13">
        <v>5.6212940000000003E-2</v>
      </c>
      <c r="F179" s="13">
        <v>0.99808054000000002</v>
      </c>
      <c r="H179" s="13">
        <v>0.77659129199999999</v>
      </c>
      <c r="J179" s="13">
        <v>9.2021519999999999E-3</v>
      </c>
      <c r="L179" s="13">
        <v>0.25148649000000001</v>
      </c>
      <c r="N179" s="13">
        <v>0.12670824999999999</v>
      </c>
      <c r="P179" s="13">
        <v>-0.49109757999999998</v>
      </c>
      <c r="R179" s="13">
        <v>0.25242290000000001</v>
      </c>
      <c r="T179" s="13">
        <v>-0.46752511000000002</v>
      </c>
      <c r="V179" s="13">
        <v>-0.11434902</v>
      </c>
      <c r="X179" s="13">
        <v>1.2767451999999999</v>
      </c>
      <c r="Z179" s="13">
        <v>-0.4503162</v>
      </c>
      <c r="AB179" s="13">
        <v>-0.43254173000000001</v>
      </c>
      <c r="AD179" s="13">
        <v>0.58206230000000003</v>
      </c>
      <c r="AF179" s="13">
        <v>0.11701467</v>
      </c>
      <c r="AH179" s="13">
        <v>-1.73651366</v>
      </c>
      <c r="AJ179" s="13">
        <v>1.37499287</v>
      </c>
      <c r="AL179" s="13">
        <v>-0.68141749299999999</v>
      </c>
      <c r="AN179" s="13">
        <v>1.2944907999999999</v>
      </c>
      <c r="AP179" s="13">
        <v>0.84470449000000003</v>
      </c>
      <c r="AR179" s="13">
        <v>-0.35068322499999999</v>
      </c>
      <c r="AT179" s="13">
        <v>0.82601142000000005</v>
      </c>
      <c r="AV179" s="13">
        <v>1.25734915</v>
      </c>
      <c r="AX179" s="13">
        <v>-0.27237856999999999</v>
      </c>
      <c r="AZ179" s="13">
        <v>-0.25273180000000001</v>
      </c>
      <c r="BB179" s="13">
        <v>-4.6890952E-2</v>
      </c>
      <c r="BD179" s="13">
        <v>1.4667818800000001</v>
      </c>
      <c r="BF179" s="13">
        <v>0.93832090000000001</v>
      </c>
      <c r="BH179" s="13">
        <v>-1.307373557</v>
      </c>
      <c r="BJ179" s="13">
        <v>-1.8639501199999999</v>
      </c>
      <c r="BL179" s="13">
        <v>-1.0013447196</v>
      </c>
      <c r="BN179" s="13">
        <v>-6.7014539999999997E-2</v>
      </c>
      <c r="BP179" s="13">
        <v>-0.16161324199999999</v>
      </c>
      <c r="BR179" s="13">
        <v>-1.0216957099999999</v>
      </c>
      <c r="BT179" s="13">
        <v>0.34737152100000002</v>
      </c>
      <c r="BV179" s="13">
        <v>-1.15936894</v>
      </c>
      <c r="BX179" s="13">
        <v>1.5813610870000001</v>
      </c>
      <c r="BZ179" s="13">
        <v>0.60370747999999996</v>
      </c>
      <c r="CB179" s="13">
        <v>4.5715197499999999E-2</v>
      </c>
      <c r="CD179" s="13">
        <v>0.61655510999999996</v>
      </c>
      <c r="CF179" s="13">
        <v>0.35640783580000002</v>
      </c>
      <c r="CH179" s="13">
        <v>-0.20555266429999999</v>
      </c>
      <c r="CJ179" s="13">
        <v>-0.88089510000000004</v>
      </c>
      <c r="CL179" s="13">
        <v>0.14101722</v>
      </c>
      <c r="CN179" s="13">
        <v>-0.78998906999999996</v>
      </c>
      <c r="CP179" s="13">
        <v>0.23731945500000001</v>
      </c>
      <c r="CR179" s="13">
        <v>-1.7529912999999999</v>
      </c>
      <c r="CT179" s="13">
        <v>1.1655919299999999</v>
      </c>
      <c r="CV179" s="13">
        <v>-0.21268185000000001</v>
      </c>
      <c r="CX179" s="13">
        <v>-3.6642276100000002</v>
      </c>
      <c r="CZ179" s="13">
        <v>-0.95262922999999999</v>
      </c>
      <c r="DB179" s="13">
        <v>0.99911114000000001</v>
      </c>
      <c r="DD179" s="13">
        <v>-1.4847937600000001</v>
      </c>
      <c r="DF179" s="13">
        <v>1.206349814</v>
      </c>
      <c r="DH179" s="13">
        <v>1.30426709</v>
      </c>
      <c r="DJ179" s="13">
        <v>0.68063786400000004</v>
      </c>
      <c r="DL179" s="13">
        <v>0.61023919999999998</v>
      </c>
      <c r="DN179" s="13">
        <v>-1.7606091117</v>
      </c>
      <c r="DP179" s="13">
        <v>0.72250165099999997</v>
      </c>
      <c r="DR179" s="13">
        <v>-0.15419575499999999</v>
      </c>
      <c r="DT179" s="13">
        <v>-2.6225547800000002</v>
      </c>
      <c r="DV179" s="13">
        <v>0.89365576999999996</v>
      </c>
      <c r="DX179" s="13">
        <v>0.47486520999999998</v>
      </c>
      <c r="DZ179" s="13">
        <v>-0.88840349200000002</v>
      </c>
      <c r="EB179" s="13">
        <v>-0.25245113000000002</v>
      </c>
      <c r="ED179" s="13">
        <v>0.57900439999999997</v>
      </c>
      <c r="EF179" s="13">
        <v>0.75675494200000004</v>
      </c>
      <c r="EH179" s="13">
        <v>0.72402896999999999</v>
      </c>
      <c r="EJ179" s="13">
        <v>-1.5334615199999999</v>
      </c>
      <c r="EL179" s="13">
        <v>1.8652692799999999</v>
      </c>
      <c r="EN179" s="13">
        <v>0.52933061000000003</v>
      </c>
      <c r="EP179" s="13">
        <v>0.64465612999999999</v>
      </c>
      <c r="ER179" s="13">
        <v>0.69313937000000003</v>
      </c>
      <c r="ET179" s="13">
        <v>-0.35411767999999999</v>
      </c>
      <c r="EV179" s="13">
        <v>-0.41529437000000002</v>
      </c>
      <c r="EX179" s="13">
        <v>-2.2894328499999999</v>
      </c>
      <c r="EZ179" s="13">
        <v>-1.1970943444</v>
      </c>
      <c r="FB179" s="13">
        <v>2.928623E-2</v>
      </c>
      <c r="FD179" s="13">
        <v>-0.13309515199999999</v>
      </c>
      <c r="FF179" s="13">
        <v>-1.4854310799999999</v>
      </c>
      <c r="FH179" s="13">
        <v>3.9140192999999997E-2</v>
      </c>
      <c r="FJ179" s="13">
        <v>0.39065914200000001</v>
      </c>
      <c r="FL179" s="13">
        <v>1.6692341799999999</v>
      </c>
      <c r="FN179" s="13">
        <v>-0.55111686000000004</v>
      </c>
      <c r="FP179" s="13">
        <v>-0.79300009999999999</v>
      </c>
      <c r="FR179" s="13">
        <v>1.7136762800000001</v>
      </c>
      <c r="FT179" s="13">
        <v>-1.12898828</v>
      </c>
      <c r="FV179" s="13">
        <v>0.41405819199999999</v>
      </c>
      <c r="FX179" s="13">
        <v>1.31108442</v>
      </c>
      <c r="FZ179" s="13">
        <v>1.7548636</v>
      </c>
      <c r="GB179" s="13">
        <v>0.30158513100000001</v>
      </c>
      <c r="GD179" s="262">
        <v>-0.40205183</v>
      </c>
      <c r="GF179" s="262">
        <v>-0.61158336000000002</v>
      </c>
      <c r="GH179" s="262">
        <v>-0.50293502000000001</v>
      </c>
      <c r="GJ179" s="262">
        <v>-0.29502840000000002</v>
      </c>
      <c r="GL179" s="262">
        <v>1.5583133140000001</v>
      </c>
      <c r="GN179" s="262">
        <v>-1.2762189500000001</v>
      </c>
      <c r="GP179" s="262">
        <v>1.33047592</v>
      </c>
      <c r="GR179" s="262">
        <v>-0.37255202500000001</v>
      </c>
    </row>
    <row r="180" spans="2:200">
      <c r="B180" s="13">
        <v>-1.1710328299999999</v>
      </c>
      <c r="D180" s="13">
        <v>1.32260304</v>
      </c>
      <c r="F180" s="13">
        <v>0.92355312000000001</v>
      </c>
      <c r="H180" s="13">
        <v>1.029043986</v>
      </c>
      <c r="J180" s="13">
        <v>-0.26668591800000002</v>
      </c>
      <c r="L180" s="13">
        <v>1.76455611</v>
      </c>
      <c r="N180" s="13">
        <v>7.025286E-2</v>
      </c>
      <c r="P180" s="13">
        <v>1.47882011</v>
      </c>
      <c r="R180" s="13">
        <v>-1.79071092</v>
      </c>
      <c r="T180" s="13">
        <v>0.76601094999999997</v>
      </c>
      <c r="V180" s="13">
        <v>2.2182261400000001</v>
      </c>
      <c r="X180" s="13">
        <v>-0.40101457000000001</v>
      </c>
      <c r="Z180" s="13">
        <v>1.2566918</v>
      </c>
      <c r="AB180" s="13">
        <v>-0.44117168000000001</v>
      </c>
      <c r="AD180" s="13">
        <v>-0.28050493999999998</v>
      </c>
      <c r="AF180" s="13">
        <v>0.16149859999999999</v>
      </c>
      <c r="AH180" s="13">
        <v>0.51399402000000005</v>
      </c>
      <c r="AJ180" s="13">
        <v>-0.48762211999999999</v>
      </c>
      <c r="AL180" s="13">
        <v>8.7990229000000003E-2</v>
      </c>
      <c r="AN180" s="13">
        <v>0.89857189000000004</v>
      </c>
      <c r="AP180" s="13">
        <v>0.79645047000000002</v>
      </c>
      <c r="AR180" s="13">
        <v>-0.88102113800000004</v>
      </c>
      <c r="AT180" s="13">
        <v>-1.9318053900000001</v>
      </c>
      <c r="AV180" s="13">
        <v>0.99795040000000002</v>
      </c>
      <c r="AX180" s="13">
        <v>-0.33325114</v>
      </c>
      <c r="AZ180" s="13">
        <v>0.74502796999999998</v>
      </c>
      <c r="BB180" s="13">
        <v>1.433526654</v>
      </c>
      <c r="BD180" s="13">
        <v>-0.63238914000000002</v>
      </c>
      <c r="BF180" s="13">
        <v>0.62776122000000001</v>
      </c>
      <c r="BH180" s="13">
        <v>-8.3513879999999999E-2</v>
      </c>
      <c r="BJ180" s="13">
        <v>1.28771806</v>
      </c>
      <c r="BL180" s="13">
        <v>1.8056811865</v>
      </c>
      <c r="BN180" s="13">
        <v>-0.34779399</v>
      </c>
      <c r="BP180" s="13">
        <v>-0.60687959999999996</v>
      </c>
      <c r="BR180" s="13">
        <v>1.3250581800000001</v>
      </c>
      <c r="BT180" s="13">
        <v>0.69121013600000003</v>
      </c>
      <c r="BV180" s="13">
        <v>1.5839544889999999</v>
      </c>
      <c r="BX180" s="13">
        <v>1.1406456110000001</v>
      </c>
      <c r="BZ180" s="13">
        <v>-0.23773201999999999</v>
      </c>
      <c r="CB180" s="13">
        <v>1.4211813597</v>
      </c>
      <c r="CD180" s="13">
        <v>-0.26436822999999998</v>
      </c>
      <c r="CF180" s="13">
        <v>1.5299087173999999</v>
      </c>
      <c r="CH180" s="13">
        <v>-1.3913087180000001</v>
      </c>
      <c r="CJ180" s="13">
        <v>0.71475825999999998</v>
      </c>
      <c r="CL180" s="13">
        <v>-1.2162688880000001</v>
      </c>
      <c r="CN180" s="13">
        <v>1.22735949</v>
      </c>
      <c r="CP180" s="13">
        <v>1.6163943670000001</v>
      </c>
      <c r="CR180" s="13">
        <v>-5.3707360000000003E-2</v>
      </c>
      <c r="CT180" s="13">
        <v>0.57422304999999996</v>
      </c>
      <c r="CV180" s="13">
        <v>0.64647918699999996</v>
      </c>
      <c r="CX180" s="13">
        <v>0.81047100000000005</v>
      </c>
      <c r="CZ180" s="13">
        <v>-0.22481386</v>
      </c>
      <c r="DB180" s="13">
        <v>1.6638369</v>
      </c>
      <c r="DD180" s="13">
        <v>2.643961</v>
      </c>
      <c r="DF180" s="13">
        <v>-0.645481517</v>
      </c>
      <c r="DH180" s="13">
        <v>-0.36029497999999999</v>
      </c>
      <c r="DJ180" s="13">
        <v>-1.981981894</v>
      </c>
      <c r="DL180" s="13">
        <v>1.84774832</v>
      </c>
      <c r="DN180" s="13">
        <v>0.75199161729999997</v>
      </c>
      <c r="DP180" s="13">
        <v>-0.50690323699999995</v>
      </c>
      <c r="DR180" s="13">
        <v>-1.6355074890000001</v>
      </c>
      <c r="DT180" s="13">
        <v>1.2941228499999999</v>
      </c>
      <c r="DV180" s="13">
        <v>-2.8428454599999999</v>
      </c>
      <c r="DX180" s="13">
        <v>0.37244537999999999</v>
      </c>
      <c r="DZ180" s="13">
        <v>0.21936018199999999</v>
      </c>
      <c r="EB180" s="13">
        <v>0.82315468000000003</v>
      </c>
      <c r="ED180" s="13">
        <v>0.27926833000000001</v>
      </c>
      <c r="EF180" s="13">
        <v>0.21244765900000001</v>
      </c>
      <c r="EH180" s="13">
        <v>0.34302838000000002</v>
      </c>
      <c r="EJ180" s="13">
        <v>-2.40855497</v>
      </c>
      <c r="EL180" s="13">
        <v>0.21266471000000001</v>
      </c>
      <c r="EN180" s="13">
        <v>8.4900870000000003E-2</v>
      </c>
      <c r="EP180" s="13">
        <v>-0.27396684999999998</v>
      </c>
      <c r="ER180" s="13">
        <v>0.92660156000000005</v>
      </c>
      <c r="ET180" s="13">
        <v>-0.84581278000000004</v>
      </c>
      <c r="EV180" s="13">
        <v>-0.38454055999999998</v>
      </c>
      <c r="EX180" s="13">
        <v>0.51251720000000001</v>
      </c>
      <c r="EZ180" s="13">
        <v>2.60338445E-2</v>
      </c>
      <c r="FB180" s="13">
        <v>-0.24514818999999999</v>
      </c>
      <c r="FD180" s="13">
        <v>0.24572409100000001</v>
      </c>
      <c r="FF180" s="13">
        <v>1.7602189100000001</v>
      </c>
      <c r="FH180" s="13">
        <v>0.72908245400000005</v>
      </c>
      <c r="FJ180" s="13">
        <v>-1.5820803960000001</v>
      </c>
      <c r="FL180" s="13">
        <v>0.50549538000000005</v>
      </c>
      <c r="FN180" s="13">
        <v>1.68502946</v>
      </c>
      <c r="FP180" s="13">
        <v>-0.43034314000000001</v>
      </c>
      <c r="FR180" s="13">
        <v>-8.5027340000000007E-2</v>
      </c>
      <c r="FT180" s="13">
        <v>7.8296989999999997E-2</v>
      </c>
      <c r="FV180" s="13">
        <v>1.7344442680000001</v>
      </c>
      <c r="FX180" s="13">
        <v>0.92471700999999995</v>
      </c>
      <c r="FZ180" s="13">
        <v>-1.3846660200000001</v>
      </c>
      <c r="GB180" s="13">
        <v>1.9694959999999998E-3</v>
      </c>
      <c r="GD180" s="262">
        <v>-0.60857923000000003</v>
      </c>
      <c r="GF180" s="262">
        <v>-0.81018034999999999</v>
      </c>
      <c r="GH180" s="262">
        <v>0.26662448</v>
      </c>
      <c r="GJ180" s="262">
        <v>-0.95303804999999997</v>
      </c>
      <c r="GL180" s="262">
        <v>1.507817172</v>
      </c>
      <c r="GN180" s="262">
        <v>0.35001212999999998</v>
      </c>
      <c r="GP180" s="262">
        <v>0.73838325999999999</v>
      </c>
      <c r="GR180" s="262">
        <v>1.1199974690000001</v>
      </c>
    </row>
    <row r="181" spans="2:200" ht="15.75" thickBot="1">
      <c r="B181" s="14">
        <v>-0.14548422999999999</v>
      </c>
      <c r="D181" s="14">
        <v>0.43416357</v>
      </c>
      <c r="F181" s="14">
        <v>0.58504465999999999</v>
      </c>
      <c r="H181" s="14">
        <v>0.46534775299999998</v>
      </c>
      <c r="J181" s="14">
        <v>-0.19703158500000001</v>
      </c>
      <c r="L181" s="14">
        <v>-1.43028515</v>
      </c>
      <c r="N181" s="14">
        <v>0.77750487999999995</v>
      </c>
      <c r="P181" s="14">
        <v>1.1950592499999999</v>
      </c>
      <c r="R181" s="14">
        <v>-1.057219E-2</v>
      </c>
      <c r="T181" s="14">
        <v>1.46330475</v>
      </c>
      <c r="V181" s="14">
        <v>0.21347388</v>
      </c>
      <c r="X181" s="14">
        <v>1.6352981499999999</v>
      </c>
      <c r="Z181" s="14">
        <v>-0.1072861</v>
      </c>
      <c r="AB181" s="14">
        <v>0.56379515999999996</v>
      </c>
      <c r="AD181" s="14">
        <v>0.12565478999999999</v>
      </c>
      <c r="AF181" s="14">
        <v>0.11522264</v>
      </c>
      <c r="AH181" s="14">
        <v>-1.56184641</v>
      </c>
      <c r="AJ181" s="14">
        <v>0.32935233000000003</v>
      </c>
      <c r="AL181" s="14">
        <v>1.1878496249999999</v>
      </c>
      <c r="AN181" s="14">
        <v>0.80822238999999996</v>
      </c>
      <c r="AP181" s="14">
        <v>0.80650940000000004</v>
      </c>
      <c r="AR181" s="14">
        <v>-2.0941243510000001</v>
      </c>
      <c r="AT181" s="14">
        <v>0.68207351999999999</v>
      </c>
      <c r="AV181" s="14">
        <v>1.7842220499999999</v>
      </c>
      <c r="AX181" s="14">
        <v>0.33535715999999999</v>
      </c>
      <c r="AZ181" s="14">
        <v>0.24287505000000001</v>
      </c>
      <c r="BB181" s="14">
        <v>0.16479714200000001</v>
      </c>
      <c r="BD181" s="14">
        <v>-0.28533065000000002</v>
      </c>
      <c r="BF181" s="14">
        <v>3.8910628799999998</v>
      </c>
      <c r="BH181" s="14">
        <v>-0.85419664100000003</v>
      </c>
      <c r="BJ181" s="14">
        <v>0.66957887000000005</v>
      </c>
      <c r="BL181" s="14">
        <v>1.3530861481000001</v>
      </c>
      <c r="BN181" s="14">
        <v>-1.58206498</v>
      </c>
      <c r="BP181" s="14">
        <v>0.27313930600000003</v>
      </c>
      <c r="BR181" s="14">
        <v>0.93453224000000001</v>
      </c>
      <c r="BT181" s="14">
        <v>0.32182891400000002</v>
      </c>
      <c r="BV181" s="14">
        <v>0.25621377099999998</v>
      </c>
      <c r="BX181" s="14">
        <v>-1.8535338130000001</v>
      </c>
      <c r="BZ181" s="14">
        <v>0.13375275</v>
      </c>
      <c r="CB181" s="14">
        <v>-0.75836138949999998</v>
      </c>
      <c r="CD181" s="14">
        <v>-1.49803763</v>
      </c>
      <c r="CF181" s="14">
        <v>0.61663431670000002</v>
      </c>
      <c r="CH181" s="14">
        <v>0.40087645309999997</v>
      </c>
      <c r="CJ181" s="14">
        <v>-0.80212128999999999</v>
      </c>
      <c r="CL181" s="14">
        <v>-1.1595725370000001</v>
      </c>
      <c r="CN181" s="14">
        <v>0.97032121000000005</v>
      </c>
      <c r="CP181" s="14">
        <v>-9.1050599999999995E-2</v>
      </c>
      <c r="CR181" s="14">
        <v>-2.371738E-2</v>
      </c>
      <c r="CT181" s="14">
        <v>-1.12078893</v>
      </c>
      <c r="CV181" s="14">
        <v>3.8613301000000003E-2</v>
      </c>
      <c r="CX181" s="14">
        <v>1.4222079400000001</v>
      </c>
      <c r="CZ181" s="14">
        <v>0.20059874</v>
      </c>
      <c r="DB181" s="14">
        <v>-7.0042370000000007E-2</v>
      </c>
      <c r="DD181" s="14">
        <v>-0.58677754999999998</v>
      </c>
      <c r="DF181" s="14">
        <v>0.29509887899999998</v>
      </c>
      <c r="DH181" s="14">
        <v>-0.42584791</v>
      </c>
      <c r="DJ181" s="14">
        <v>-0.81616054199999999</v>
      </c>
      <c r="DL181" s="14">
        <v>0.68204264999999997</v>
      </c>
      <c r="DN181" s="14">
        <v>1.2324995207</v>
      </c>
      <c r="DP181" s="14">
        <v>0.178314264</v>
      </c>
      <c r="DR181" s="14">
        <v>0.46844955500000002</v>
      </c>
      <c r="DT181" s="14">
        <v>0.24012091999999999</v>
      </c>
      <c r="DV181" s="14">
        <v>0.28668515999999999</v>
      </c>
      <c r="DX181" s="14">
        <v>-1.1355540500000001</v>
      </c>
      <c r="DZ181" s="14">
        <v>-1.930032701</v>
      </c>
      <c r="EB181" s="14">
        <v>-2.1740155200000002</v>
      </c>
      <c r="ED181" s="14">
        <v>-2.1980427800000002</v>
      </c>
      <c r="EF181" s="14">
        <v>-1.7290152999999999</v>
      </c>
      <c r="EH181" s="14">
        <v>0.30261388</v>
      </c>
      <c r="EJ181" s="14">
        <v>3.9443230000000003E-2</v>
      </c>
      <c r="EL181" s="14">
        <v>-0.70930873999999999</v>
      </c>
      <c r="EN181" s="14">
        <v>-2.9451641999999998</v>
      </c>
      <c r="EP181" s="14">
        <v>0.32866077999999999</v>
      </c>
      <c r="ER181" s="14">
        <v>2.0155995</v>
      </c>
      <c r="ET181" s="14">
        <v>0.19947408</v>
      </c>
      <c r="EV181" s="14">
        <v>1.012713E-2</v>
      </c>
      <c r="EX181" s="14">
        <v>1.5109717499999999</v>
      </c>
      <c r="EZ181" s="14">
        <v>0.92973579809999995</v>
      </c>
      <c r="FB181" s="14">
        <v>1.6153652599999999</v>
      </c>
      <c r="FD181" s="14">
        <v>-0.75060071399999995</v>
      </c>
      <c r="FF181" s="14">
        <v>-0.65415582000000005</v>
      </c>
      <c r="FH181" s="14">
        <v>-0.79863122200000003</v>
      </c>
      <c r="FJ181" s="14">
        <v>-2.998730509</v>
      </c>
      <c r="FL181" s="14">
        <v>1.1653494</v>
      </c>
      <c r="FN181" s="14">
        <v>-0.98276505000000003</v>
      </c>
      <c r="FP181" s="14">
        <v>-2.10672309</v>
      </c>
      <c r="FR181" s="14">
        <v>1.61832763</v>
      </c>
      <c r="FT181" s="14">
        <v>2.5508395500000001</v>
      </c>
      <c r="FV181" s="14">
        <v>0.40886912600000003</v>
      </c>
      <c r="FX181" s="14">
        <v>1.4066227200000001</v>
      </c>
      <c r="FZ181" s="14">
        <v>0.50201088999999999</v>
      </c>
      <c r="GB181" s="14">
        <v>0.49810823799999998</v>
      </c>
      <c r="GD181" s="263">
        <v>0.32045288999999999</v>
      </c>
      <c r="GF181" s="263">
        <v>0.45958619000000001</v>
      </c>
      <c r="GH181" s="263">
        <v>-1.80885071</v>
      </c>
      <c r="GJ181" s="263">
        <v>0.29422026000000001</v>
      </c>
      <c r="GL181" s="263">
        <v>5.9317083E-2</v>
      </c>
      <c r="GN181" s="263">
        <v>-1.1426622200000001</v>
      </c>
      <c r="GP181" s="263">
        <v>0.24938537</v>
      </c>
      <c r="GR181" s="263">
        <v>-1.053680196</v>
      </c>
    </row>
  </sheetData>
  <phoneticPr fontId="1" type="noConversion"/>
  <pageMargins left="0.7" right="0.7" top="0.75" bottom="0.75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AD103"/>
  <sheetViews>
    <sheetView topLeftCell="G1" workbookViewId="0">
      <selection activeCell="U17" sqref="U17"/>
    </sheetView>
  </sheetViews>
  <sheetFormatPr defaultRowHeight="15"/>
  <cols>
    <col min="1" max="1" width="11.42578125" bestFit="1" customWidth="1"/>
    <col min="3" max="3" width="9.28515625" bestFit="1" customWidth="1"/>
    <col min="5" max="5" width="9.28515625" bestFit="1" customWidth="1"/>
    <col min="7" max="7" width="9.28515625" bestFit="1" customWidth="1"/>
    <col min="9" max="9" width="9.28515625" bestFit="1" customWidth="1"/>
    <col min="11" max="11" width="9.28515625" bestFit="1" customWidth="1"/>
    <col min="13" max="13" width="9.28515625" bestFit="1" customWidth="1"/>
    <col min="15" max="17" width="9.28515625" bestFit="1" customWidth="1"/>
    <col min="23" max="23" width="12" customWidth="1"/>
  </cols>
  <sheetData>
    <row r="1" spans="1:17" ht="15.75" thickBot="1"/>
    <row r="2" spans="1:17">
      <c r="A2" s="13" t="s">
        <v>31</v>
      </c>
      <c r="B2" s="15">
        <v>-1.038754</v>
      </c>
      <c r="C2" s="16">
        <v>0.52001529999999996</v>
      </c>
      <c r="D2" s="15">
        <v>-1.036834</v>
      </c>
      <c r="E2" s="16">
        <v>0.52001589999999998</v>
      </c>
      <c r="F2" s="46">
        <v>-1.0368329999999999</v>
      </c>
      <c r="G2" s="47">
        <v>0.52001589999999998</v>
      </c>
      <c r="H2" s="15">
        <v>-1.0368329999999999</v>
      </c>
      <c r="I2" s="16">
        <v>0.52001589999999998</v>
      </c>
      <c r="J2" s="15">
        <v>-1.004596</v>
      </c>
      <c r="K2" s="16">
        <v>0.52008489999999996</v>
      </c>
      <c r="L2" s="15">
        <v>-1.0045949999999999</v>
      </c>
      <c r="M2" s="16">
        <v>0.52008489999999996</v>
      </c>
      <c r="N2" s="27">
        <v>-1.0046539999999999</v>
      </c>
      <c r="O2" s="28">
        <v>0.51224479999999994</v>
      </c>
      <c r="P2" s="38">
        <v>-9.0479129999999994</v>
      </c>
      <c r="Q2" s="39">
        <v>13.08376</v>
      </c>
    </row>
    <row r="3" spans="1:17">
      <c r="A3" s="13" t="s">
        <v>32</v>
      </c>
      <c r="B3" s="17">
        <v>-1.0127809999999999</v>
      </c>
      <c r="C3" s="18">
        <v>-0.6718345</v>
      </c>
      <c r="D3" s="17">
        <v>-1.013334</v>
      </c>
      <c r="E3" s="18">
        <v>-0.6718421</v>
      </c>
      <c r="F3" s="48">
        <v>-1.013334</v>
      </c>
      <c r="G3" s="45">
        <v>-0.6718421</v>
      </c>
      <c r="H3" s="17">
        <v>-1.013334</v>
      </c>
      <c r="I3" s="18">
        <v>-0.6718421</v>
      </c>
      <c r="J3" s="17">
        <v>-1.01214</v>
      </c>
      <c r="K3" s="18">
        <v>-0.67180340000000005</v>
      </c>
      <c r="L3" s="17">
        <v>-1.0121370000000001</v>
      </c>
      <c r="M3" s="18">
        <v>-0.67180340000000005</v>
      </c>
      <c r="N3" s="29">
        <v>-1.0123120000000001</v>
      </c>
      <c r="O3" s="30">
        <v>-0.67821419999999999</v>
      </c>
      <c r="P3" s="40">
        <v>-5.3270869999999997</v>
      </c>
      <c r="Q3" s="41">
        <v>-5.0640879999999999</v>
      </c>
    </row>
    <row r="4" spans="1:17">
      <c r="A4" s="13" t="s">
        <v>33</v>
      </c>
      <c r="B4" s="17">
        <v>1.03857</v>
      </c>
      <c r="C4" s="18">
        <v>-0.10201499999999999</v>
      </c>
      <c r="D4" s="17">
        <v>1.0398309999999999</v>
      </c>
      <c r="E4" s="18">
        <v>-0.1020136</v>
      </c>
      <c r="F4" s="48">
        <v>1.0398309999999999</v>
      </c>
      <c r="G4" s="45">
        <v>-0.1020137</v>
      </c>
      <c r="H4" s="17">
        <v>1.0398309999999999</v>
      </c>
      <c r="I4" s="18">
        <v>-0.1020137</v>
      </c>
      <c r="J4" s="17">
        <v>1.028041</v>
      </c>
      <c r="K4" s="18">
        <v>-0.10204779999999999</v>
      </c>
      <c r="L4" s="17">
        <v>1.0280290000000001</v>
      </c>
      <c r="M4" s="35">
        <v>-0.1020479</v>
      </c>
      <c r="N4" s="29">
        <v>1.0285230000000001</v>
      </c>
      <c r="O4" s="30"/>
      <c r="P4" s="40">
        <v>24.015730000000001</v>
      </c>
      <c r="Q4" s="41"/>
    </row>
    <row r="5" spans="1:17">
      <c r="A5" s="13" t="s">
        <v>34</v>
      </c>
      <c r="B5" s="17">
        <v>-0.4335987</v>
      </c>
      <c r="C5" s="18">
        <v>-4.0572219999999999E-2</v>
      </c>
      <c r="D5" s="17">
        <v>-0.43335289999999999</v>
      </c>
      <c r="E5" s="18">
        <v>-4.0572360000000002E-2</v>
      </c>
      <c r="F5" s="48">
        <v>-0.43335279999999998</v>
      </c>
      <c r="G5" s="45">
        <v>-4.0572360000000002E-2</v>
      </c>
      <c r="H5" s="17">
        <v>-0.43335279999999998</v>
      </c>
      <c r="I5" s="18">
        <v>-4.0572360000000002E-2</v>
      </c>
      <c r="J5" s="17">
        <v>-0.43743919999999997</v>
      </c>
      <c r="K5" s="18">
        <v>-4.0573919999999999E-2</v>
      </c>
      <c r="L5" s="17">
        <v>-0.43743959999999998</v>
      </c>
      <c r="M5" s="18">
        <v>-4.0573919999999999E-2</v>
      </c>
      <c r="N5" s="29">
        <v>-0.43744680000000002</v>
      </c>
      <c r="O5" s="30">
        <v>-3.6787529999999999E-2</v>
      </c>
      <c r="P5" s="40">
        <v>-18.12557</v>
      </c>
      <c r="Q5" s="41">
        <v>-9.5278379999999991</v>
      </c>
    </row>
    <row r="6" spans="1:17">
      <c r="A6" s="13" t="s">
        <v>35</v>
      </c>
      <c r="B6" s="17">
        <v>0.27636440000000001</v>
      </c>
      <c r="C6" s="18">
        <v>2.892349E-2</v>
      </c>
      <c r="D6" s="17">
        <v>0.27624369999999998</v>
      </c>
      <c r="E6" s="18">
        <v>2.8923609999999999E-2</v>
      </c>
      <c r="F6" s="48">
        <v>0.27624369999999998</v>
      </c>
      <c r="G6" s="45">
        <v>2.8923609999999999E-2</v>
      </c>
      <c r="H6" s="17">
        <v>0.27624369999999998</v>
      </c>
      <c r="I6" s="18">
        <v>2.8923609999999999E-2</v>
      </c>
      <c r="J6" s="17">
        <v>0.26765329999999998</v>
      </c>
      <c r="K6" s="18">
        <v>2.8913970000000001E-2</v>
      </c>
      <c r="L6" s="17">
        <v>0.26765099999999997</v>
      </c>
      <c r="M6" s="18">
        <v>2.8913970000000001E-2</v>
      </c>
      <c r="N6" s="29">
        <v>0.26760899999999999</v>
      </c>
      <c r="O6" s="30">
        <v>2.6308020000000001E-2</v>
      </c>
      <c r="P6" s="40">
        <v>15.97603</v>
      </c>
      <c r="Q6" s="41">
        <v>4.020384</v>
      </c>
    </row>
    <row r="7" spans="1:17">
      <c r="A7" s="13" t="s">
        <v>36</v>
      </c>
      <c r="B7" s="17">
        <v>-0.36874370000000001</v>
      </c>
      <c r="C7" s="18">
        <v>0.94165650000000001</v>
      </c>
      <c r="D7" s="17">
        <v>-0.36874249999999997</v>
      </c>
      <c r="E7" s="18">
        <v>0.94166070000000002</v>
      </c>
      <c r="F7" s="48">
        <v>-0.36874269999999998</v>
      </c>
      <c r="G7" s="45">
        <v>0.94166079999999996</v>
      </c>
      <c r="H7" s="17">
        <v>-0.36874269999999998</v>
      </c>
      <c r="I7" s="18">
        <v>0.94166079999999996</v>
      </c>
      <c r="J7" s="17">
        <v>-0.37311810000000001</v>
      </c>
      <c r="K7" s="18">
        <v>0.94165560000000004</v>
      </c>
      <c r="L7" s="17">
        <v>-0.37312289999999998</v>
      </c>
      <c r="M7" s="18">
        <v>0.94165560000000004</v>
      </c>
      <c r="N7" s="29">
        <v>-0.37300060000000002</v>
      </c>
      <c r="O7" s="30">
        <v>0.94059280000000001</v>
      </c>
      <c r="P7" s="40">
        <v>-11.34146</v>
      </c>
      <c r="Q7" s="41">
        <v>42.122109999999999</v>
      </c>
    </row>
    <row r="8" spans="1:17">
      <c r="A8" s="13" t="s">
        <v>37</v>
      </c>
      <c r="B8" s="17">
        <v>10.85585</v>
      </c>
      <c r="C8" s="18">
        <v>-12.99469</v>
      </c>
      <c r="D8" s="17">
        <v>10.85249</v>
      </c>
      <c r="E8" s="18">
        <v>-12.99474</v>
      </c>
      <c r="F8" s="48">
        <v>10.852499999999999</v>
      </c>
      <c r="G8" s="45">
        <v>-12.99474</v>
      </c>
      <c r="H8" s="17">
        <v>10.852499999999999</v>
      </c>
      <c r="I8" s="18">
        <v>-12.99474</v>
      </c>
      <c r="J8" s="17">
        <v>10.94769</v>
      </c>
      <c r="K8" s="18">
        <v>-12.994859999999999</v>
      </c>
      <c r="L8" s="17">
        <v>10.947789999999999</v>
      </c>
      <c r="M8" s="18">
        <v>-12.994859999999999</v>
      </c>
      <c r="N8" s="29">
        <v>10.946099999999999</v>
      </c>
      <c r="O8" s="30">
        <v>-13.032360000000001</v>
      </c>
      <c r="P8" s="40">
        <v>34.741619999999998</v>
      </c>
      <c r="Q8" s="41">
        <v>-44.726320000000001</v>
      </c>
    </row>
    <row r="9" spans="1:17">
      <c r="A9" s="13" t="s">
        <v>45</v>
      </c>
      <c r="B9" s="17">
        <v>-0.14929319999999999</v>
      </c>
      <c r="C9" s="18">
        <v>-0.17644570000000001</v>
      </c>
      <c r="D9" s="17">
        <v>-0.1527115</v>
      </c>
      <c r="E9" s="18">
        <v>-0.17645069999999999</v>
      </c>
      <c r="F9" s="48">
        <v>-0.1527116</v>
      </c>
      <c r="G9" s="45">
        <v>-0.17645069999999999</v>
      </c>
      <c r="H9" s="34">
        <v>-0.1527116</v>
      </c>
      <c r="I9" s="18">
        <v>-0.17645069999999999</v>
      </c>
      <c r="J9" s="17"/>
      <c r="K9" s="18">
        <v>-0.17626890000000001</v>
      </c>
      <c r="L9" s="17"/>
      <c r="M9" s="18">
        <v>-0.17626890000000001</v>
      </c>
      <c r="N9" s="29"/>
      <c r="O9" s="30">
        <v>-0.1741405</v>
      </c>
      <c r="P9" s="40"/>
      <c r="Q9" s="41">
        <v>-7.8783279999999998</v>
      </c>
    </row>
    <row r="10" spans="1:17">
      <c r="A10" s="13" t="s">
        <v>46</v>
      </c>
      <c r="B10" s="34">
        <v>2.204381E-2</v>
      </c>
      <c r="C10" s="18">
        <v>-0.23479720000000001</v>
      </c>
      <c r="D10" s="17"/>
      <c r="E10" s="18">
        <v>-0.23481869999999999</v>
      </c>
      <c r="F10" s="48"/>
      <c r="G10" s="45">
        <v>-0.23481869999999999</v>
      </c>
      <c r="H10" s="17"/>
      <c r="I10" s="18">
        <v>-0.23481869999999999</v>
      </c>
      <c r="J10" s="17"/>
      <c r="K10" s="18">
        <v>-0.2347824</v>
      </c>
      <c r="L10" s="17"/>
      <c r="M10" s="18">
        <v>-0.2347824</v>
      </c>
      <c r="N10" s="29"/>
      <c r="O10" s="30">
        <v>-0.2366539</v>
      </c>
      <c r="P10" s="40"/>
      <c r="Q10" s="41">
        <v>-4.9123489999999999</v>
      </c>
    </row>
    <row r="11" spans="1:17">
      <c r="A11" s="13" t="s">
        <v>38</v>
      </c>
      <c r="B11" s="34">
        <v>1.7361799999999999E-3</v>
      </c>
      <c r="C11" s="18">
        <v>2.9361190000000001E-3</v>
      </c>
      <c r="D11" s="17"/>
      <c r="E11" s="35">
        <v>2.9361370000000001E-3</v>
      </c>
      <c r="F11" s="48"/>
      <c r="G11" s="45"/>
      <c r="H11" s="17"/>
      <c r="I11" s="18"/>
      <c r="J11" s="17"/>
      <c r="K11" s="18"/>
      <c r="L11" s="17"/>
      <c r="M11" s="18"/>
      <c r="N11" s="29"/>
      <c r="O11" s="30"/>
      <c r="P11" s="40"/>
      <c r="Q11" s="41"/>
    </row>
    <row r="12" spans="1:17">
      <c r="A12" s="13" t="s">
        <v>39</v>
      </c>
      <c r="B12" s="34">
        <v>9.3456629999999995E-4</v>
      </c>
      <c r="C12" s="35">
        <v>-2.7463380000000001E-3</v>
      </c>
      <c r="D12" s="17"/>
      <c r="E12" s="18"/>
      <c r="F12" s="48"/>
      <c r="G12" s="45"/>
      <c r="H12" s="17"/>
      <c r="I12" s="18"/>
      <c r="J12" s="17"/>
      <c r="K12" s="18"/>
      <c r="L12" s="17"/>
      <c r="M12" s="18"/>
      <c r="N12" s="29"/>
      <c r="O12" s="30"/>
      <c r="P12" s="40"/>
      <c r="Q12" s="41"/>
    </row>
    <row r="13" spans="1:17">
      <c r="A13" s="13" t="s">
        <v>40</v>
      </c>
      <c r="B13" s="34">
        <v>5.6829949999999997E-2</v>
      </c>
      <c r="C13" s="35">
        <v>1.8987859999999999E-2</v>
      </c>
      <c r="D13" s="17"/>
      <c r="E13" s="18"/>
      <c r="F13" s="48"/>
      <c r="G13" s="45"/>
      <c r="H13" s="17"/>
      <c r="I13" s="18"/>
      <c r="J13" s="17"/>
      <c r="K13" s="18"/>
      <c r="L13" s="17"/>
      <c r="M13" s="18"/>
      <c r="N13" s="29"/>
      <c r="O13" s="30"/>
      <c r="P13" s="40"/>
      <c r="Q13" s="41"/>
    </row>
    <row r="14" spans="1:17">
      <c r="A14" s="13" t="s">
        <v>41</v>
      </c>
      <c r="B14" s="34">
        <v>-8.2054920000000003E-2</v>
      </c>
      <c r="C14" s="18">
        <v>-0.24428250000000001</v>
      </c>
      <c r="D14" s="17"/>
      <c r="E14" s="35">
        <v>-0.2442858</v>
      </c>
      <c r="F14" s="48"/>
      <c r="G14" s="45"/>
      <c r="H14" s="17"/>
      <c r="I14" s="18"/>
      <c r="J14" s="17"/>
      <c r="K14" s="18"/>
      <c r="L14" s="17"/>
      <c r="M14" s="18"/>
      <c r="N14" s="29"/>
      <c r="O14" s="30"/>
      <c r="P14" s="40"/>
      <c r="Q14" s="41"/>
    </row>
    <row r="15" spans="1:17">
      <c r="A15" s="13" t="s">
        <v>42</v>
      </c>
      <c r="B15" s="17">
        <v>-1.162226</v>
      </c>
      <c r="C15" s="18">
        <v>0.69541019999999998</v>
      </c>
      <c r="D15" s="17">
        <v>-1.1616869999999999</v>
      </c>
      <c r="E15" s="18">
        <v>0.69541540000000002</v>
      </c>
      <c r="F15" s="48">
        <v>-1.1616869999999999</v>
      </c>
      <c r="G15" s="45">
        <v>0.69541540000000002</v>
      </c>
      <c r="H15" s="17">
        <v>-1.1616869999999999</v>
      </c>
      <c r="I15" s="18">
        <v>0.69541540000000002</v>
      </c>
      <c r="J15" s="34">
        <v>-1.149675</v>
      </c>
      <c r="K15" s="35">
        <v>0.69538009999999995</v>
      </c>
      <c r="L15" s="17"/>
      <c r="M15" s="18"/>
      <c r="N15" s="29"/>
      <c r="O15" s="30"/>
      <c r="P15" s="40"/>
      <c r="Q15" s="41"/>
    </row>
    <row r="16" spans="1:17">
      <c r="A16" s="13" t="s">
        <v>43</v>
      </c>
      <c r="B16" s="17">
        <v>8.9617799999999991E-3</v>
      </c>
      <c r="C16" s="18">
        <v>-3.239856E-2</v>
      </c>
      <c r="D16" s="34">
        <v>8.9924899999999988E-3</v>
      </c>
      <c r="E16" s="18">
        <v>-3.2398410000000002E-2</v>
      </c>
      <c r="F16" s="48"/>
      <c r="G16" s="45">
        <v>-3.2398410000000002E-2</v>
      </c>
      <c r="H16" s="17"/>
      <c r="I16" s="18">
        <v>-3.2398410000000002E-2</v>
      </c>
      <c r="J16" s="48"/>
      <c r="K16" s="35">
        <v>-3.2406940000000002E-2</v>
      </c>
      <c r="L16" s="17"/>
      <c r="M16" s="18"/>
      <c r="N16" s="29"/>
      <c r="O16" s="30"/>
      <c r="P16" s="40"/>
      <c r="Q16" s="41"/>
    </row>
    <row r="17" spans="1:30" ht="15.75" thickBot="1">
      <c r="A17" s="14" t="s">
        <v>44</v>
      </c>
      <c r="B17" s="19">
        <v>2.6828239999999996E-2</v>
      </c>
      <c r="C17" s="37">
        <v>-3.2340789999999999E-3</v>
      </c>
      <c r="D17" s="19">
        <v>2.683352E-2</v>
      </c>
      <c r="E17" s="20"/>
      <c r="F17" s="44">
        <v>2.683352E-2</v>
      </c>
      <c r="G17" s="49"/>
      <c r="H17" s="19"/>
      <c r="I17" s="20"/>
      <c r="J17" s="19"/>
      <c r="K17" s="20"/>
      <c r="L17" s="19"/>
      <c r="M17" s="20"/>
      <c r="N17" s="31"/>
      <c r="O17" s="32"/>
      <c r="P17" s="42"/>
      <c r="Q17" s="43"/>
    </row>
    <row r="18" spans="1:30" ht="15.75" thickBot="1"/>
    <row r="19" spans="1:30" ht="15.75" thickBot="1">
      <c r="A19" s="2"/>
      <c r="B19" s="273">
        <v>-26172.48</v>
      </c>
      <c r="C19" s="273"/>
      <c r="D19" s="273">
        <v>-26172.49</v>
      </c>
      <c r="E19" s="273"/>
      <c r="F19" s="273">
        <v>-26172.49</v>
      </c>
      <c r="G19" s="274"/>
      <c r="H19" s="271">
        <v>-26172.49</v>
      </c>
      <c r="I19" s="272"/>
      <c r="J19" s="271">
        <v>-26174.38</v>
      </c>
      <c r="K19" s="272"/>
      <c r="L19" s="271">
        <v>-26174.38</v>
      </c>
      <c r="M19" s="272"/>
      <c r="N19" s="271">
        <v>-26175.16</v>
      </c>
      <c r="O19" s="272"/>
    </row>
    <row r="20" spans="1:30" ht="15.75" thickBot="1"/>
    <row r="21" spans="1:30" ht="15.75" thickBot="1">
      <c r="N21" s="276" t="s">
        <v>68</v>
      </c>
      <c r="O21" s="277"/>
      <c r="P21" s="277"/>
      <c r="Q21" s="277"/>
      <c r="R21" s="277"/>
      <c r="S21" s="277"/>
      <c r="T21" s="278"/>
    </row>
    <row r="22" spans="1:30" ht="15.75" thickBot="1">
      <c r="A22" t="s">
        <v>50</v>
      </c>
      <c r="B22" t="s">
        <v>51</v>
      </c>
      <c r="C22" t="s">
        <v>52</v>
      </c>
      <c r="D22" t="s">
        <v>53</v>
      </c>
      <c r="E22" t="s">
        <v>54</v>
      </c>
      <c r="F22" t="s">
        <v>55</v>
      </c>
      <c r="G22" t="s">
        <v>56</v>
      </c>
      <c r="H22" t="s">
        <v>57</v>
      </c>
      <c r="I22" t="s">
        <v>42</v>
      </c>
      <c r="J22" t="s">
        <v>58</v>
      </c>
      <c r="K22" t="s">
        <v>59</v>
      </c>
      <c r="L22" t="s">
        <v>60</v>
      </c>
      <c r="N22" s="57" t="s">
        <v>61</v>
      </c>
      <c r="O22" s="58" t="s">
        <v>62</v>
      </c>
      <c r="P22" s="58" t="s">
        <v>63</v>
      </c>
      <c r="Q22" s="58" t="s">
        <v>64</v>
      </c>
      <c r="R22" s="58" t="s">
        <v>65</v>
      </c>
      <c r="S22" s="58" t="s">
        <v>66</v>
      </c>
      <c r="T22" s="59" t="s">
        <v>67</v>
      </c>
      <c r="U22" s="60" t="s">
        <v>60</v>
      </c>
      <c r="V22" s="279" t="s">
        <v>69</v>
      </c>
      <c r="W22" s="280"/>
      <c r="X22" s="279" t="s">
        <v>70</v>
      </c>
      <c r="Y22" s="280"/>
      <c r="AA22" s="275" t="s">
        <v>71</v>
      </c>
      <c r="AB22" s="275"/>
    </row>
    <row r="23" spans="1:30" ht="15.75" thickBot="1">
      <c r="A23">
        <v>3.7023999999999999</v>
      </c>
      <c r="B23">
        <v>1.6564000000000001</v>
      </c>
      <c r="C23">
        <v>2.7544</v>
      </c>
      <c r="D23">
        <v>3.1494</v>
      </c>
      <c r="E23">
        <v>1.3480000000000001</v>
      </c>
      <c r="F23">
        <v>1.3680000000000001</v>
      </c>
      <c r="G23">
        <v>1.2955000000000001</v>
      </c>
      <c r="H23">
        <v>0.2722</v>
      </c>
      <c r="I23">
        <v>1.06233333333333</v>
      </c>
      <c r="J23">
        <v>6.8333333333333304</v>
      </c>
      <c r="K23">
        <v>2</v>
      </c>
      <c r="L23">
        <v>32</v>
      </c>
      <c r="N23" s="3">
        <f>A23</f>
        <v>3.7023999999999999</v>
      </c>
      <c r="O23" s="9">
        <f>B23</f>
        <v>1.6564000000000001</v>
      </c>
      <c r="P23" s="9">
        <f>0.3*C23-0.5*D23</f>
        <v>-0.74838000000000005</v>
      </c>
      <c r="Q23" s="9">
        <f>0.44*F23-0.4*G23</f>
        <v>8.3719999999999906E-2</v>
      </c>
      <c r="R23" s="9">
        <f>I23</f>
        <v>1.06233333333333</v>
      </c>
      <c r="S23" s="9">
        <f>J23</f>
        <v>6.8333333333333304</v>
      </c>
      <c r="T23" s="4">
        <f>K23</f>
        <v>2</v>
      </c>
      <c r="U23" s="12">
        <v>32</v>
      </c>
      <c r="V23" t="s">
        <v>73</v>
      </c>
      <c r="W23" t="s">
        <v>72</v>
      </c>
      <c r="X23" t="s">
        <v>73</v>
      </c>
      <c r="Y23" t="s">
        <v>72</v>
      </c>
      <c r="AA23" s="275" t="s">
        <v>74</v>
      </c>
      <c r="AB23" s="275"/>
      <c r="AC23" s="275" t="s">
        <v>72</v>
      </c>
      <c r="AD23" s="275"/>
    </row>
    <row r="24" spans="1:30">
      <c r="A24">
        <v>21.049700000000001</v>
      </c>
      <c r="B24">
        <v>-1.8331999999999999</v>
      </c>
      <c r="C24">
        <v>-4.0899999999999999E-2</v>
      </c>
      <c r="D24">
        <v>1.1198999999999999</v>
      </c>
      <c r="E24">
        <v>1.4315</v>
      </c>
      <c r="F24">
        <v>1.4934000000000001</v>
      </c>
      <c r="G24">
        <v>1.3532</v>
      </c>
      <c r="H24">
        <v>1.4479</v>
      </c>
      <c r="I24">
        <v>1.0048666666666699</v>
      </c>
      <c r="J24">
        <v>6.6</v>
      </c>
      <c r="K24">
        <v>2.7</v>
      </c>
      <c r="L24">
        <v>33</v>
      </c>
      <c r="N24" s="5">
        <f t="shared" ref="N24:N87" si="0">A24</f>
        <v>21.049700000000001</v>
      </c>
      <c r="O24" s="10">
        <f t="shared" ref="O24:O87" si="1">B24</f>
        <v>-1.8331999999999999</v>
      </c>
      <c r="P24" s="10">
        <f t="shared" ref="P24:P87" si="2">0.3*C24-0.5*D24</f>
        <v>-0.57221999999999995</v>
      </c>
      <c r="Q24" s="10">
        <f t="shared" ref="Q24:Q87" si="3">0.44*F24-0.4*G24</f>
        <v>0.11581600000000003</v>
      </c>
      <c r="R24" s="10">
        <f t="shared" ref="R24:R87" si="4">I24</f>
        <v>1.0048666666666699</v>
      </c>
      <c r="S24" s="10">
        <f t="shared" ref="S24:S87" si="5">J24</f>
        <v>6.6</v>
      </c>
      <c r="T24" s="6">
        <f t="shared" ref="T24:T87" si="6">K24</f>
        <v>2.7</v>
      </c>
      <c r="U24" s="13">
        <v>33</v>
      </c>
      <c r="V24" s="3">
        <v>-7.8375890000000004</v>
      </c>
      <c r="W24" s="4">
        <v>-5.098617</v>
      </c>
      <c r="X24" s="3">
        <f>constant_reduced!$L$2+constant_reduced!$L$14*bumpy_reduced!O23+constant_reduced!$L$15*bumpy_reduced!P23+constant_reduced!$L$16*bumpy_reduced!Q23+constant_reduced!$L$17*bumpy_reduced!R23+constant_reduced!$L$18*bumpy_reduced!S23+constant_reduced!$L$19*bumpy_reduced!T23</f>
        <v>-7.5938309765680039</v>
      </c>
      <c r="Y24" s="4">
        <f>constant_reduced!$M$2+constant_reduced!$M$13*bumpy_reduced!N23+constant_reduced!$M$16*bumpy_reduced!Q23+constant_reduced!$M$17*bumpy_reduced!R23+constant_reduced!$M$18*bumpy_reduced!S23</f>
        <v>-4.8058008070045339</v>
      </c>
      <c r="AA24">
        <f>EXP(V24)</f>
        <v>3.9461932181571088E-4</v>
      </c>
      <c r="AB24">
        <f>EXP(X24)</f>
        <v>5.0354827247504408E-4</v>
      </c>
      <c r="AC24">
        <f>EXP(W24)</f>
        <v>6.1051841992946221E-3</v>
      </c>
      <c r="AD24">
        <f>EXP(Y24)</f>
        <v>8.1821460702166358E-3</v>
      </c>
    </row>
    <row r="25" spans="1:30">
      <c r="A25">
        <v>3.1196999999999999</v>
      </c>
      <c r="B25">
        <v>-5.3730000000000002</v>
      </c>
      <c r="C25">
        <v>-3.7976999999999999</v>
      </c>
      <c r="D25">
        <v>-1.5026999999999999</v>
      </c>
      <c r="E25">
        <v>1.381</v>
      </c>
      <c r="F25">
        <v>1.5664</v>
      </c>
      <c r="G25">
        <v>1.3132999999999999</v>
      </c>
      <c r="H25">
        <v>1.2488999999999999</v>
      </c>
      <c r="I25">
        <v>0.96943333333333304</v>
      </c>
      <c r="J25">
        <v>6.2666666666666702</v>
      </c>
      <c r="K25">
        <v>4.5</v>
      </c>
      <c r="L25">
        <v>34</v>
      </c>
      <c r="N25" s="5">
        <f t="shared" si="0"/>
        <v>3.1196999999999999</v>
      </c>
      <c r="O25" s="10">
        <f t="shared" si="1"/>
        <v>-5.3730000000000002</v>
      </c>
      <c r="P25" s="10">
        <f t="shared" si="2"/>
        <v>-0.38795999999999986</v>
      </c>
      <c r="Q25" s="10">
        <f t="shared" si="3"/>
        <v>0.16389600000000004</v>
      </c>
      <c r="R25" s="10">
        <f t="shared" si="4"/>
        <v>0.96943333333333304</v>
      </c>
      <c r="S25" s="10">
        <f t="shared" si="5"/>
        <v>6.2666666666666702</v>
      </c>
      <c r="T25" s="6">
        <f t="shared" si="6"/>
        <v>4.5</v>
      </c>
      <c r="U25" s="13">
        <v>34</v>
      </c>
      <c r="V25" s="5">
        <v>-7.5413249999999996</v>
      </c>
      <c r="W25" s="6">
        <v>-4.474971</v>
      </c>
      <c r="X25" s="5">
        <f>constant_reduced!$L$2+constant_reduced!$L$14*bumpy_reduced!O24+constant_reduced!$L$15*bumpy_reduced!P24+constant_reduced!$L$16*bumpy_reduced!Q24+constant_reduced!$L$17*bumpy_reduced!R24+constant_reduced!$L$18*bumpy_reduced!S24+constant_reduced!$L$19*bumpy_reduced!T24</f>
        <v>-7.4987620691546644</v>
      </c>
      <c r="Y25" s="6">
        <f>constant_reduced!$M$2+constant_reduced!$M$13*bumpy_reduced!N24+constant_reduced!$M$16*bumpy_reduced!Q24+constant_reduced!$M$17*bumpy_reduced!R24+constant_reduced!$M$18*bumpy_reduced!S24</f>
        <v>-4.6175349315362642</v>
      </c>
      <c r="AA25">
        <f t="shared" ref="AA25:AA88" si="7">EXP(V25)</f>
        <v>5.3069398621089045E-4</v>
      </c>
      <c r="AB25">
        <f t="shared" ref="AB25:AB88" si="8">EXP(X25)</f>
        <v>5.5376947431801289E-4</v>
      </c>
      <c r="AC25">
        <f t="shared" ref="AC25:AC88" si="9">EXP(W25)</f>
        <v>1.1390552445744618E-2</v>
      </c>
      <c r="AD25">
        <f t="shared" ref="AD25:AD88" si="10">EXP(Y25)</f>
        <v>9.8771138382159011E-3</v>
      </c>
    </row>
    <row r="26" spans="1:30">
      <c r="A26">
        <v>6.0477999999999996</v>
      </c>
      <c r="B26">
        <v>-10.411199999999999</v>
      </c>
      <c r="C26">
        <v>-5.8529999999999998</v>
      </c>
      <c r="D26">
        <v>-2.3940999999999999</v>
      </c>
      <c r="E26">
        <v>0.96579999999999999</v>
      </c>
      <c r="F26">
        <v>1.4697</v>
      </c>
      <c r="G26">
        <v>1.3684000000000001</v>
      </c>
      <c r="H26">
        <v>1.3216000000000001</v>
      </c>
      <c r="I26">
        <v>0.98340000000000005</v>
      </c>
      <c r="J26">
        <v>6</v>
      </c>
      <c r="K26">
        <v>3.7</v>
      </c>
      <c r="L26">
        <v>35</v>
      </c>
      <c r="N26" s="5">
        <f t="shared" si="0"/>
        <v>6.0477999999999996</v>
      </c>
      <c r="O26" s="10">
        <f t="shared" si="1"/>
        <v>-10.411199999999999</v>
      </c>
      <c r="P26" s="10">
        <f t="shared" si="2"/>
        <v>-0.55884999999999985</v>
      </c>
      <c r="Q26" s="10">
        <f t="shared" si="3"/>
        <v>9.9307999999999952E-2</v>
      </c>
      <c r="R26" s="10">
        <f t="shared" si="4"/>
        <v>0.98340000000000005</v>
      </c>
      <c r="S26" s="10">
        <f t="shared" si="5"/>
        <v>6</v>
      </c>
      <c r="T26" s="6">
        <f t="shared" si="6"/>
        <v>3.7</v>
      </c>
      <c r="U26" s="13">
        <v>35</v>
      </c>
      <c r="V26" s="5">
        <v>-7.5822609999999999</v>
      </c>
      <c r="W26" s="6">
        <v>-4.5016990000000003</v>
      </c>
      <c r="X26" s="5">
        <f>constant_reduced!$L$2+constant_reduced!$L$14*bumpy_reduced!O25+constant_reduced!$L$15*bumpy_reduced!P25+constant_reduced!$L$16*bumpy_reduced!Q25+constant_reduced!$L$17*bumpy_reduced!R25+constant_reduced!$L$18*bumpy_reduced!S25+constant_reduced!$L$19*bumpy_reduced!T25</f>
        <v>-7.2929762163886647</v>
      </c>
      <c r="Y26" s="6">
        <f>constant_reduced!$M$2+constant_reduced!$M$13*bumpy_reduced!N25+constant_reduced!$M$16*bumpy_reduced!Q25+constant_reduced!$M$17*bumpy_reduced!R25+constant_reduced!$M$18*bumpy_reduced!S25</f>
        <v>-4.7084299453529352</v>
      </c>
      <c r="AA26">
        <f t="shared" si="7"/>
        <v>5.0940814813156283E-4</v>
      </c>
      <c r="AB26">
        <f t="shared" si="8"/>
        <v>6.8030031581206487E-4</v>
      </c>
      <c r="AC26">
        <f t="shared" si="9"/>
        <v>1.1090138377667568E-2</v>
      </c>
      <c r="AD26">
        <f t="shared" si="10"/>
        <v>9.0189266798471734E-3</v>
      </c>
    </row>
    <row r="27" spans="1:30">
      <c r="A27">
        <v>-23.079599999999999</v>
      </c>
      <c r="B27">
        <v>11.0265</v>
      </c>
      <c r="C27">
        <v>7.2187999999999999</v>
      </c>
      <c r="D27">
        <v>5.5511999999999997</v>
      </c>
      <c r="E27">
        <v>2.6829999999999998</v>
      </c>
      <c r="F27">
        <v>1.9517</v>
      </c>
      <c r="G27">
        <v>1.2443</v>
      </c>
      <c r="H27">
        <v>0.3478</v>
      </c>
      <c r="I27">
        <v>0.92876666666666696</v>
      </c>
      <c r="J27">
        <v>5.8333333333333304</v>
      </c>
      <c r="K27">
        <v>7.2</v>
      </c>
      <c r="L27">
        <v>36</v>
      </c>
      <c r="N27" s="5">
        <f t="shared" si="0"/>
        <v>-23.079599999999999</v>
      </c>
      <c r="O27" s="10">
        <f t="shared" si="1"/>
        <v>11.0265</v>
      </c>
      <c r="P27" s="10">
        <f t="shared" si="2"/>
        <v>-0.60996000000000006</v>
      </c>
      <c r="Q27" s="10">
        <f t="shared" si="3"/>
        <v>0.36102799999999996</v>
      </c>
      <c r="R27" s="10">
        <f t="shared" si="4"/>
        <v>0.92876666666666696</v>
      </c>
      <c r="S27" s="10">
        <f t="shared" si="5"/>
        <v>5.8333333333333304</v>
      </c>
      <c r="T27" s="6">
        <f t="shared" si="6"/>
        <v>7.2</v>
      </c>
      <c r="U27" s="13">
        <v>36</v>
      </c>
      <c r="V27" s="5">
        <v>-8.3259179999999997</v>
      </c>
      <c r="W27" s="6">
        <v>-3.7218209999999998</v>
      </c>
      <c r="X27" s="5">
        <f>constant_reduced!$L$2+constant_reduced!$L$14*bumpy_reduced!O26+constant_reduced!$L$15*bumpy_reduced!P26+constant_reduced!$L$16*bumpy_reduced!Q26+constant_reduced!$L$17*bumpy_reduced!R26+constant_reduced!$L$18*bumpy_reduced!S26+constant_reduced!$L$19*bumpy_reduced!T26</f>
        <v>-7.7853715703219981</v>
      </c>
      <c r="Y27" s="6">
        <f>constant_reduced!$M$2+constant_reduced!$M$13*bumpy_reduced!N26+constant_reduced!$M$16*bumpy_reduced!Q26+constant_reduced!$M$17*bumpy_reduced!R26+constant_reduced!$M$18*bumpy_reduced!S26</f>
        <v>-4.4476823327944004</v>
      </c>
      <c r="AA27">
        <f t="shared" si="7"/>
        <v>2.4215852119413179E-4</v>
      </c>
      <c r="AB27">
        <f t="shared" si="8"/>
        <v>4.157728126492655E-4</v>
      </c>
      <c r="AC27">
        <f t="shared" si="9"/>
        <v>2.4189877946281191E-2</v>
      </c>
      <c r="AD27">
        <f t="shared" si="10"/>
        <v>1.1705665392503136E-2</v>
      </c>
    </row>
    <row r="28" spans="1:30">
      <c r="A28">
        <v>8.0653000000000006</v>
      </c>
      <c r="B28">
        <v>3.6943999999999999</v>
      </c>
      <c r="C28">
        <v>3.7665999999999999</v>
      </c>
      <c r="D28">
        <v>3.2021999999999999</v>
      </c>
      <c r="E28">
        <v>2.2949999999999999</v>
      </c>
      <c r="F28">
        <v>1.5229999999999999</v>
      </c>
      <c r="G28">
        <v>1.1773</v>
      </c>
      <c r="H28">
        <v>0.95320000000000005</v>
      </c>
      <c r="I28">
        <v>0.89753333333333296</v>
      </c>
      <c r="J28">
        <v>5.7</v>
      </c>
      <c r="K28">
        <v>2</v>
      </c>
      <c r="L28">
        <v>37</v>
      </c>
      <c r="N28" s="5">
        <f t="shared" si="0"/>
        <v>8.0653000000000006</v>
      </c>
      <c r="O28" s="10">
        <f t="shared" si="1"/>
        <v>3.6943999999999999</v>
      </c>
      <c r="P28" s="10">
        <f t="shared" si="2"/>
        <v>-0.47111999999999998</v>
      </c>
      <c r="Q28" s="10">
        <f t="shared" si="3"/>
        <v>0.19919999999999993</v>
      </c>
      <c r="R28" s="10">
        <f t="shared" si="4"/>
        <v>0.89753333333333296</v>
      </c>
      <c r="S28" s="10">
        <f t="shared" si="5"/>
        <v>5.7</v>
      </c>
      <c r="T28" s="6">
        <f t="shared" si="6"/>
        <v>2</v>
      </c>
      <c r="U28" s="13">
        <v>37</v>
      </c>
      <c r="V28" s="5">
        <v>-7.3046879999999996</v>
      </c>
      <c r="W28" s="6">
        <v>-4.763312</v>
      </c>
      <c r="X28" s="5">
        <f>constant_reduced!$L$2+constant_reduced!$L$14*bumpy_reduced!O27+constant_reduced!$L$15*bumpy_reduced!P27+constant_reduced!$L$16*bumpy_reduced!Q27+constant_reduced!$L$17*bumpy_reduced!R27+constant_reduced!$L$18*bumpy_reduced!S27+constant_reduced!$L$19*bumpy_reduced!T27</f>
        <v>-6.3050076339193319</v>
      </c>
      <c r="Y28" s="6">
        <f>constant_reduced!$M$2+constant_reduced!$M$13*bumpy_reduced!N27+constant_reduced!$M$16*bumpy_reduced!Q27+constant_reduced!$M$17*bumpy_reduced!R27+constant_reduced!$M$18*bumpy_reduced!S27</f>
        <v>-5.0453017461598648</v>
      </c>
      <c r="AA28">
        <f t="shared" si="7"/>
        <v>6.7237926110323937E-4</v>
      </c>
      <c r="AB28">
        <f t="shared" si="8"/>
        <v>1.8271322205116783E-3</v>
      </c>
      <c r="AC28">
        <f t="shared" si="9"/>
        <v>8.5372870269090542E-3</v>
      </c>
      <c r="AD28">
        <f t="shared" si="10"/>
        <v>6.4395169711422744E-3</v>
      </c>
    </row>
    <row r="29" spans="1:30">
      <c r="A29">
        <v>6.3478000000000003</v>
      </c>
      <c r="B29">
        <v>0.88900000000000001</v>
      </c>
      <c r="C29">
        <v>0.32319999999999999</v>
      </c>
      <c r="D29">
        <v>0.92369999999999997</v>
      </c>
      <c r="E29">
        <v>1.2844</v>
      </c>
      <c r="F29">
        <v>1.5128999999999999</v>
      </c>
      <c r="G29">
        <v>1.4530000000000001</v>
      </c>
      <c r="H29">
        <v>1.2875000000000001</v>
      </c>
      <c r="I29">
        <v>0.88770000000000004</v>
      </c>
      <c r="J29">
        <v>5.4666666666666703</v>
      </c>
      <c r="K29">
        <v>5.2</v>
      </c>
      <c r="L29">
        <v>38</v>
      </c>
      <c r="N29" s="5">
        <f t="shared" si="0"/>
        <v>6.3478000000000003</v>
      </c>
      <c r="O29" s="10">
        <f t="shared" si="1"/>
        <v>0.88900000000000001</v>
      </c>
      <c r="P29" s="10">
        <f t="shared" si="2"/>
        <v>-0.36488999999999999</v>
      </c>
      <c r="Q29" s="10">
        <f t="shared" si="3"/>
        <v>8.4475999999999885E-2</v>
      </c>
      <c r="R29" s="10">
        <f t="shared" si="4"/>
        <v>0.88770000000000004</v>
      </c>
      <c r="S29" s="10">
        <f t="shared" si="5"/>
        <v>5.4666666666666703</v>
      </c>
      <c r="T29" s="6">
        <f t="shared" si="6"/>
        <v>5.2</v>
      </c>
      <c r="U29" s="13">
        <v>38</v>
      </c>
      <c r="V29" s="5">
        <v>-7.4355130000000003</v>
      </c>
      <c r="W29" s="6">
        <v>-3.979304</v>
      </c>
      <c r="X29" s="5">
        <f>constant_reduced!$L$2+constant_reduced!$L$14*bumpy_reduced!O28+constant_reduced!$L$15*bumpy_reduced!P28+constant_reduced!$L$16*bumpy_reduced!Q28+constant_reduced!$L$17*bumpy_reduced!R28+constant_reduced!$L$18*bumpy_reduced!S28+constant_reduced!$L$19*bumpy_reduced!T28</f>
        <v>-7.154231083001334</v>
      </c>
      <c r="Y29" s="6">
        <f>constant_reduced!$M$2+constant_reduced!$M$13*bumpy_reduced!N28+constant_reduced!$M$16*bumpy_reduced!Q28+constant_reduced!$M$17*bumpy_reduced!R28+constant_reduced!$M$18*bumpy_reduced!S28</f>
        <v>-4.4822386294397338</v>
      </c>
      <c r="AA29">
        <f t="shared" si="7"/>
        <v>5.8992626703568984E-4</v>
      </c>
      <c r="AB29">
        <f t="shared" si="8"/>
        <v>7.8155027168359923E-4</v>
      </c>
      <c r="AC29">
        <f t="shared" si="9"/>
        <v>1.8698649069573338E-2</v>
      </c>
      <c r="AD29">
        <f t="shared" si="10"/>
        <v>1.130807021963068E-2</v>
      </c>
    </row>
    <row r="30" spans="1:30">
      <c r="A30">
        <v>8.2500000000000004E-2</v>
      </c>
      <c r="B30">
        <v>1.0530999999999999</v>
      </c>
      <c r="C30">
        <v>2.0278</v>
      </c>
      <c r="D30">
        <v>1.4437</v>
      </c>
      <c r="E30">
        <v>1.5782</v>
      </c>
      <c r="F30">
        <v>1.7257</v>
      </c>
      <c r="G30">
        <v>1.726</v>
      </c>
      <c r="H30">
        <v>1.5254000000000001</v>
      </c>
      <c r="I30">
        <v>0.93610000000000004</v>
      </c>
      <c r="J30">
        <v>5.4666666666666703</v>
      </c>
      <c r="K30">
        <v>2.1</v>
      </c>
      <c r="L30">
        <v>39</v>
      </c>
      <c r="N30" s="5">
        <f t="shared" si="0"/>
        <v>8.2500000000000004E-2</v>
      </c>
      <c r="O30" s="10">
        <f t="shared" si="1"/>
        <v>1.0530999999999999</v>
      </c>
      <c r="P30" s="10">
        <f t="shared" si="2"/>
        <v>-0.11351</v>
      </c>
      <c r="Q30" s="10">
        <f t="shared" si="3"/>
        <v>6.8907999999999969E-2</v>
      </c>
      <c r="R30" s="10">
        <f t="shared" si="4"/>
        <v>0.93610000000000004</v>
      </c>
      <c r="S30" s="10">
        <f t="shared" si="5"/>
        <v>5.4666666666666703</v>
      </c>
      <c r="T30" s="6">
        <f t="shared" si="6"/>
        <v>2.1</v>
      </c>
      <c r="U30" s="13">
        <v>39</v>
      </c>
      <c r="V30" s="5">
        <v>-7.5136640000000003</v>
      </c>
      <c r="W30" s="6">
        <v>-3.961659</v>
      </c>
      <c r="X30" s="5">
        <f>constant_reduced!$L$2+constant_reduced!$L$14*bumpy_reduced!O29+constant_reduced!$L$15*bumpy_reduced!P29+constant_reduced!$L$16*bumpy_reduced!Q29+constant_reduced!$L$17*bumpy_reduced!R29+constant_reduced!$L$18*bumpy_reduced!S29+constant_reduced!$L$19*bumpy_reduced!T29</f>
        <v>-7.3603224773253331</v>
      </c>
      <c r="Y30" s="6">
        <f>constant_reduced!$M$2+constant_reduced!$M$13*bumpy_reduced!N29+constant_reduced!$M$16*bumpy_reduced!Q29+constant_reduced!$M$17*bumpy_reduced!R29+constant_reduced!$M$18*bumpy_reduced!S29</f>
        <v>-4.2221985504724016</v>
      </c>
      <c r="AA30">
        <f t="shared" si="7"/>
        <v>5.4557842272962551E-4</v>
      </c>
      <c r="AB30">
        <f t="shared" si="8"/>
        <v>6.3599333303699279E-4</v>
      </c>
      <c r="AC30">
        <f t="shared" si="9"/>
        <v>1.903151480402436E-2</v>
      </c>
      <c r="AD30">
        <f t="shared" si="10"/>
        <v>1.4666364290924244E-2</v>
      </c>
    </row>
    <row r="31" spans="1:30">
      <c r="A31">
        <v>2.2029000000000001</v>
      </c>
      <c r="B31">
        <v>1.8226</v>
      </c>
      <c r="C31">
        <v>0.4234</v>
      </c>
      <c r="D31">
        <v>0.12089999999999999</v>
      </c>
      <c r="E31">
        <v>1.3831</v>
      </c>
      <c r="F31">
        <v>1.9298999999999999</v>
      </c>
      <c r="G31">
        <v>1.8231999999999999</v>
      </c>
      <c r="H31">
        <v>0.58440000000000003</v>
      </c>
      <c r="I31">
        <v>0.89510000000000001</v>
      </c>
      <c r="J31">
        <v>5.3333333333333304</v>
      </c>
      <c r="K31">
        <v>5.4</v>
      </c>
      <c r="L31">
        <v>40</v>
      </c>
      <c r="N31" s="5">
        <f t="shared" si="0"/>
        <v>2.2029000000000001</v>
      </c>
      <c r="O31" s="10">
        <f t="shared" si="1"/>
        <v>1.8226</v>
      </c>
      <c r="P31" s="10">
        <f t="shared" si="2"/>
        <v>6.656999999999999E-2</v>
      </c>
      <c r="Q31" s="10">
        <f t="shared" si="3"/>
        <v>0.11987599999999998</v>
      </c>
      <c r="R31" s="10">
        <f t="shared" si="4"/>
        <v>0.89510000000000001</v>
      </c>
      <c r="S31" s="10">
        <f t="shared" si="5"/>
        <v>5.3333333333333304</v>
      </c>
      <c r="T31" s="6">
        <f t="shared" si="6"/>
        <v>5.4</v>
      </c>
      <c r="U31" s="13">
        <v>40</v>
      </c>
      <c r="V31" s="5">
        <v>-7.0819070000000002</v>
      </c>
      <c r="W31" s="6">
        <v>-4.0703529999999999</v>
      </c>
      <c r="X31" s="5">
        <f>constant_reduced!$L$2+constant_reduced!$L$14*bumpy_reduced!O30+constant_reduced!$L$15*bumpy_reduced!P30+constant_reduced!$L$16*bumpy_reduced!Q30+constant_reduced!$L$17*bumpy_reduced!R30+constant_reduced!$L$18*bumpy_reduced!S30+constant_reduced!$L$19*bumpy_reduced!T30</f>
        <v>-7.3352463243013322</v>
      </c>
      <c r="Y31" s="6">
        <f>constant_reduced!$M$2+constant_reduced!$M$13*bumpy_reduced!N30+constant_reduced!$M$16*bumpy_reduced!Q30+constant_reduced!$M$17*bumpy_reduced!R30+constant_reduced!$M$18*bumpy_reduced!S30</f>
        <v>-4.225203363898002</v>
      </c>
      <c r="AA31">
        <f t="shared" si="7"/>
        <v>8.4016941662883179E-4</v>
      </c>
      <c r="AB31">
        <f t="shared" si="8"/>
        <v>6.5214324170456142E-4</v>
      </c>
      <c r="AC31">
        <f t="shared" si="9"/>
        <v>1.7071361253214627E-2</v>
      </c>
      <c r="AD31">
        <f t="shared" si="10"/>
        <v>1.4622360746926659E-2</v>
      </c>
    </row>
    <row r="32" spans="1:30">
      <c r="A32">
        <v>7.1077000000000004</v>
      </c>
      <c r="B32">
        <v>1.0277000000000001</v>
      </c>
      <c r="C32">
        <v>1.0374000000000001</v>
      </c>
      <c r="D32">
        <v>0.71930000000000005</v>
      </c>
      <c r="E32">
        <v>1.7494000000000001</v>
      </c>
      <c r="F32">
        <v>2.1193</v>
      </c>
      <c r="G32">
        <v>1.8198000000000001</v>
      </c>
      <c r="H32">
        <v>1.4938</v>
      </c>
      <c r="I32">
        <v>0.91273333333333295</v>
      </c>
      <c r="J32">
        <v>5.2</v>
      </c>
      <c r="K32">
        <v>4.0999999999999996</v>
      </c>
      <c r="L32">
        <v>41</v>
      </c>
      <c r="N32" s="5">
        <f t="shared" si="0"/>
        <v>7.1077000000000004</v>
      </c>
      <c r="O32" s="10">
        <f t="shared" si="1"/>
        <v>1.0277000000000001</v>
      </c>
      <c r="P32" s="10">
        <f t="shared" si="2"/>
        <v>-4.8430000000000029E-2</v>
      </c>
      <c r="Q32" s="10">
        <f t="shared" si="3"/>
        <v>0.20457199999999987</v>
      </c>
      <c r="R32" s="10">
        <f t="shared" si="4"/>
        <v>0.91273333333333295</v>
      </c>
      <c r="S32" s="10">
        <f t="shared" si="5"/>
        <v>5.2</v>
      </c>
      <c r="T32" s="6">
        <f t="shared" si="6"/>
        <v>4.0999999999999996</v>
      </c>
      <c r="U32" s="13">
        <v>41</v>
      </c>
      <c r="V32" s="5">
        <v>-6.9479249999999997</v>
      </c>
      <c r="W32" s="6">
        <v>-4.6096880000000002</v>
      </c>
      <c r="X32" s="5">
        <f>constant_reduced!$L$2+constant_reduced!$L$14*bumpy_reduced!O31+constant_reduced!$L$15*bumpy_reduced!P31+constant_reduced!$L$16*bumpy_reduced!Q31+constant_reduced!$L$17*bumpy_reduced!R31+constant_reduced!$L$18*bumpy_reduced!S31+constant_reduced!$L$19*bumpy_reduced!T31</f>
        <v>-6.9215745480106659</v>
      </c>
      <c r="Y32" s="6">
        <f>constant_reduced!$M$2+constant_reduced!$M$13*bumpy_reduced!N31+constant_reduced!$M$16*bumpy_reduced!Q31+constant_reduced!$M$17*bumpy_reduced!R31+constant_reduced!$M$18*bumpy_reduced!S31</f>
        <v>-4.2408742752411985</v>
      </c>
      <c r="AA32">
        <f t="shared" si="7"/>
        <v>9.6062638682785329E-4</v>
      </c>
      <c r="AB32">
        <f t="shared" si="8"/>
        <v>9.8627577873576142E-4</v>
      </c>
      <c r="AC32">
        <f t="shared" si="9"/>
        <v>9.9549237595857477E-3</v>
      </c>
      <c r="AD32">
        <f t="shared" si="10"/>
        <v>1.4395001146947571E-2</v>
      </c>
    </row>
    <row r="33" spans="1:30">
      <c r="A33">
        <v>8.4137000000000004</v>
      </c>
      <c r="B33">
        <v>14.132999999999999</v>
      </c>
      <c r="C33">
        <v>10.031700000000001</v>
      </c>
      <c r="D33">
        <v>7.9706000000000001</v>
      </c>
      <c r="E33">
        <v>3.9403000000000001</v>
      </c>
      <c r="F33">
        <v>2.4215</v>
      </c>
      <c r="G33">
        <v>2.2124000000000001</v>
      </c>
      <c r="H33">
        <v>1.4717</v>
      </c>
      <c r="I33">
        <v>0.953633333333333</v>
      </c>
      <c r="J33">
        <v>5.2333333333333298</v>
      </c>
      <c r="K33">
        <v>2.6</v>
      </c>
      <c r="L33">
        <v>42</v>
      </c>
      <c r="N33" s="5">
        <f t="shared" si="0"/>
        <v>8.4137000000000004</v>
      </c>
      <c r="O33" s="10">
        <f t="shared" si="1"/>
        <v>14.132999999999999</v>
      </c>
      <c r="P33" s="10">
        <f t="shared" si="2"/>
        <v>-0.97578999999999994</v>
      </c>
      <c r="Q33" s="10">
        <f t="shared" si="3"/>
        <v>0.18049999999999999</v>
      </c>
      <c r="R33" s="10">
        <f t="shared" si="4"/>
        <v>0.953633333333333</v>
      </c>
      <c r="S33" s="10">
        <f t="shared" si="5"/>
        <v>5.2333333333333298</v>
      </c>
      <c r="T33" s="6">
        <f t="shared" si="6"/>
        <v>2.6</v>
      </c>
      <c r="U33" s="13">
        <v>42</v>
      </c>
      <c r="V33" s="5">
        <v>-6.8718570000000003</v>
      </c>
      <c r="W33" s="6">
        <v>-4.5010050000000001</v>
      </c>
      <c r="X33" s="5">
        <f>constant_reduced!$L$2+constant_reduced!$L$14*bumpy_reduced!O32+constant_reduced!$L$15*bumpy_reduced!P32+constant_reduced!$L$16*bumpy_reduced!Q32+constant_reduced!$L$17*bumpy_reduced!R32+constant_reduced!$L$18*bumpy_reduced!S32+constant_reduced!$L$19*bumpy_reduced!T32</f>
        <v>-6.8369805758313351</v>
      </c>
      <c r="Y33" s="6">
        <f>constant_reduced!$M$2+constant_reduced!$M$13*bumpy_reduced!N32+constant_reduced!$M$16*bumpy_reduced!Q32+constant_reduced!$M$17*bumpy_reduced!R32+constant_reduced!$M$18*bumpy_reduced!S32</f>
        <v>-4.242869445122933</v>
      </c>
      <c r="AA33">
        <f t="shared" si="7"/>
        <v>1.0365504021660878E-3</v>
      </c>
      <c r="AB33">
        <f t="shared" si="8"/>
        <v>1.0733393786455426E-3</v>
      </c>
      <c r="AC33">
        <f t="shared" si="9"/>
        <v>1.1097837605024547E-2</v>
      </c>
      <c r="AD33">
        <f t="shared" si="10"/>
        <v>1.4366309306277634E-2</v>
      </c>
    </row>
    <row r="34" spans="1:30">
      <c r="A34">
        <v>9.9341000000000008</v>
      </c>
      <c r="B34">
        <v>-0.44080000000000003</v>
      </c>
      <c r="C34">
        <v>0.35699999999999998</v>
      </c>
      <c r="D34">
        <v>0.92459999999999998</v>
      </c>
      <c r="E34">
        <v>1.8103</v>
      </c>
      <c r="F34">
        <v>2.0777000000000001</v>
      </c>
      <c r="G34">
        <v>2.0246</v>
      </c>
      <c r="H34">
        <v>0.72519999999999996</v>
      </c>
      <c r="I34">
        <v>0.95989999999999998</v>
      </c>
      <c r="J34">
        <v>5.2333333333333298</v>
      </c>
      <c r="K34">
        <v>2.9</v>
      </c>
      <c r="L34">
        <v>43</v>
      </c>
      <c r="N34" s="5">
        <f t="shared" si="0"/>
        <v>9.9341000000000008</v>
      </c>
      <c r="O34" s="10">
        <f t="shared" si="1"/>
        <v>-0.44080000000000003</v>
      </c>
      <c r="P34" s="10">
        <f t="shared" si="2"/>
        <v>-0.35520000000000002</v>
      </c>
      <c r="Q34" s="10">
        <f t="shared" si="3"/>
        <v>0.104348</v>
      </c>
      <c r="R34" s="10">
        <f t="shared" si="4"/>
        <v>0.95989999999999998</v>
      </c>
      <c r="S34" s="10">
        <f t="shared" si="5"/>
        <v>5.2333333333333298</v>
      </c>
      <c r="T34" s="6">
        <f t="shared" si="6"/>
        <v>2.9</v>
      </c>
      <c r="U34" s="13">
        <v>43</v>
      </c>
      <c r="V34" s="5">
        <v>-7.4004599999999998</v>
      </c>
      <c r="W34" s="6">
        <v>-4.4314359999999997</v>
      </c>
      <c r="X34" s="5">
        <f>constant_reduced!$L$2+constant_reduced!$L$14*bumpy_reduced!O33+constant_reduced!$L$15*bumpy_reduced!P33+constant_reduced!$L$16*bumpy_reduced!Q33+constant_reduced!$L$17*bumpy_reduced!R33+constant_reduced!$L$18*bumpy_reduced!S33+constant_reduced!$L$19*bumpy_reduced!T33</f>
        <v>-7.1934607395199999</v>
      </c>
      <c r="Y34" s="6">
        <f>constant_reduced!$M$2+constant_reduced!$M$13*bumpy_reduced!N33+constant_reduced!$M$16*bumpy_reduced!Q33+constant_reduced!$M$17*bumpy_reduced!R33+constant_reduced!$M$18*bumpy_reduced!S33</f>
        <v>-4.1861929360289309</v>
      </c>
      <c r="AA34">
        <f t="shared" si="7"/>
        <v>6.1097164952008017E-4</v>
      </c>
      <c r="AB34">
        <f t="shared" si="8"/>
        <v>7.5148392502423912E-4</v>
      </c>
      <c r="AC34">
        <f t="shared" si="9"/>
        <v>1.1897392744152241E-2</v>
      </c>
      <c r="AD34">
        <f t="shared" si="10"/>
        <v>1.5204057651034903E-2</v>
      </c>
    </row>
    <row r="35" spans="1:30">
      <c r="A35">
        <v>0.60880000000000001</v>
      </c>
      <c r="B35">
        <v>4.9280999999999997</v>
      </c>
      <c r="C35">
        <v>4.1608000000000001</v>
      </c>
      <c r="D35">
        <v>3.7206000000000001</v>
      </c>
      <c r="E35">
        <v>2.5834000000000001</v>
      </c>
      <c r="F35">
        <v>2.1223000000000001</v>
      </c>
      <c r="G35">
        <v>1.9222999999999999</v>
      </c>
      <c r="H35">
        <v>0.88009999999999999</v>
      </c>
      <c r="I35">
        <v>0.94330000000000003</v>
      </c>
      <c r="J35">
        <v>5.3666666666666698</v>
      </c>
      <c r="K35">
        <v>1</v>
      </c>
      <c r="L35">
        <v>44</v>
      </c>
      <c r="N35" s="5">
        <f t="shared" si="0"/>
        <v>0.60880000000000001</v>
      </c>
      <c r="O35" s="10">
        <f t="shared" si="1"/>
        <v>4.9280999999999997</v>
      </c>
      <c r="P35" s="10">
        <f t="shared" si="2"/>
        <v>-0.61206000000000005</v>
      </c>
      <c r="Q35" s="10">
        <f t="shared" si="3"/>
        <v>0.16489200000000004</v>
      </c>
      <c r="R35" s="10">
        <f t="shared" si="4"/>
        <v>0.94330000000000003</v>
      </c>
      <c r="S35" s="10">
        <f t="shared" si="5"/>
        <v>5.3666666666666698</v>
      </c>
      <c r="T35" s="6">
        <f t="shared" si="6"/>
        <v>1</v>
      </c>
      <c r="U35" s="13">
        <v>44</v>
      </c>
      <c r="V35" s="5">
        <v>-8.3521839999999994</v>
      </c>
      <c r="W35" s="6">
        <v>-4.1885810000000001</v>
      </c>
      <c r="X35" s="5">
        <f>constant_reduced!$L$2+constant_reduced!$L$14*bumpy_reduced!O34+constant_reduced!$L$15*bumpy_reduced!P34+constant_reduced!$L$16*bumpy_reduced!Q34+constant_reduced!$L$17*bumpy_reduced!R34+constant_reduced!$L$18*bumpy_reduced!S34+constant_reduced!$L$19*bumpy_reduced!T34</f>
        <v>-7.4037659686366668</v>
      </c>
      <c r="Y35" s="6">
        <f>constant_reduced!$M$2+constant_reduced!$M$13*bumpy_reduced!N34+constant_reduced!$M$16*bumpy_reduced!Q34+constant_reduced!$M$17*bumpy_reduced!R34+constant_reduced!$M$18*bumpy_reduced!S34</f>
        <v>-4.0575433226587982</v>
      </c>
      <c r="AA35">
        <f t="shared" si="7"/>
        <v>2.3588079181085438E-4</v>
      </c>
      <c r="AB35">
        <f t="shared" si="8"/>
        <v>6.0895513151812441E-4</v>
      </c>
      <c r="AC35">
        <f t="shared" si="9"/>
        <v>1.5167792707481424E-2</v>
      </c>
      <c r="AD35">
        <f t="shared" si="10"/>
        <v>1.7291446483603663E-2</v>
      </c>
    </row>
    <row r="36" spans="1:30">
      <c r="A36">
        <v>-3.3477000000000001</v>
      </c>
      <c r="B36">
        <v>-5.1113</v>
      </c>
      <c r="C36">
        <v>-2.8089</v>
      </c>
      <c r="D36">
        <v>-0.9294</v>
      </c>
      <c r="E36">
        <v>1.6363000000000001</v>
      </c>
      <c r="F36">
        <v>1.9578</v>
      </c>
      <c r="G36">
        <v>1.8159000000000001</v>
      </c>
      <c r="H36">
        <v>2.0619000000000001</v>
      </c>
      <c r="I36">
        <v>0.93056666666666699</v>
      </c>
      <c r="J36">
        <v>5.3</v>
      </c>
      <c r="K36">
        <v>4.7</v>
      </c>
      <c r="L36">
        <v>45</v>
      </c>
      <c r="N36" s="5">
        <f t="shared" si="0"/>
        <v>-3.3477000000000001</v>
      </c>
      <c r="O36" s="10">
        <f t="shared" si="1"/>
        <v>-5.1113</v>
      </c>
      <c r="P36" s="10">
        <f t="shared" si="2"/>
        <v>-0.37796999999999992</v>
      </c>
      <c r="Q36" s="10">
        <f t="shared" si="3"/>
        <v>0.13507199999999986</v>
      </c>
      <c r="R36" s="10">
        <f t="shared" si="4"/>
        <v>0.93056666666666699</v>
      </c>
      <c r="S36" s="10">
        <f t="shared" si="5"/>
        <v>5.3</v>
      </c>
      <c r="T36" s="6">
        <f t="shared" si="6"/>
        <v>4.7</v>
      </c>
      <c r="U36" s="13">
        <v>45</v>
      </c>
      <c r="V36" s="5">
        <v>-8.0709129999999991</v>
      </c>
      <c r="W36" s="6">
        <v>-4.2329949999999998</v>
      </c>
      <c r="X36" s="5">
        <f>constant_reduced!$L$2+constant_reduced!$L$14*bumpy_reduced!O35+constant_reduced!$L$15*bumpy_reduced!P35+constant_reduced!$L$16*bumpy_reduced!Q35+constant_reduced!$L$17*bumpy_reduced!R35+constant_reduced!$L$18*bumpy_reduced!S35+constant_reduced!$L$19*bumpy_reduced!T35</f>
        <v>-7.3398682320993318</v>
      </c>
      <c r="Y36" s="6">
        <f>constant_reduced!$M$2+constant_reduced!$M$13*bumpy_reduced!N35+constant_reduced!$M$16*bumpy_reduced!Q35+constant_reduced!$M$17*bumpy_reduced!R35+constant_reduced!$M$18*bumpy_reduced!S35</f>
        <v>-4.3063512953764018</v>
      </c>
      <c r="AA36">
        <f t="shared" si="7"/>
        <v>3.124978402536566E-4</v>
      </c>
      <c r="AB36">
        <f t="shared" si="8"/>
        <v>6.4913605060362147E-4</v>
      </c>
      <c r="AC36">
        <f t="shared" si="9"/>
        <v>1.4508871341267025E-2</v>
      </c>
      <c r="AD36">
        <f t="shared" si="10"/>
        <v>1.3482654178345072E-2</v>
      </c>
    </row>
    <row r="37" spans="1:30">
      <c r="A37">
        <v>5.3693999999999997</v>
      </c>
      <c r="B37">
        <v>4.3259999999999996</v>
      </c>
      <c r="C37">
        <v>3.2970999999999999</v>
      </c>
      <c r="D37">
        <v>3.3668999999999998</v>
      </c>
      <c r="E37">
        <v>2.7166000000000001</v>
      </c>
      <c r="F37">
        <v>2.1063999999999998</v>
      </c>
      <c r="G37">
        <v>1.9253</v>
      </c>
      <c r="H37">
        <v>0.93240000000000001</v>
      </c>
      <c r="I37">
        <v>0.934466666666667</v>
      </c>
      <c r="J37">
        <v>5.3333333333333304</v>
      </c>
      <c r="K37">
        <v>1</v>
      </c>
      <c r="L37">
        <v>46</v>
      </c>
      <c r="N37" s="5">
        <f t="shared" si="0"/>
        <v>5.3693999999999997</v>
      </c>
      <c r="O37" s="10">
        <f t="shared" si="1"/>
        <v>4.3259999999999996</v>
      </c>
      <c r="P37" s="10">
        <f t="shared" si="2"/>
        <v>-0.69431999999999994</v>
      </c>
      <c r="Q37" s="10">
        <f t="shared" si="3"/>
        <v>0.15669599999999995</v>
      </c>
      <c r="R37" s="10">
        <f t="shared" si="4"/>
        <v>0.934466666666667</v>
      </c>
      <c r="S37" s="10">
        <f t="shared" si="5"/>
        <v>5.3333333333333304</v>
      </c>
      <c r="T37" s="6">
        <f t="shared" si="6"/>
        <v>1</v>
      </c>
      <c r="U37" s="13">
        <v>46</v>
      </c>
      <c r="V37" s="5">
        <v>-9.4758370000000003</v>
      </c>
      <c r="W37" s="6">
        <v>-4.9294969999999996</v>
      </c>
      <c r="X37" s="5">
        <f>constant_reduced!$L$2+constant_reduced!$L$14*bumpy_reduced!O36+constant_reduced!$L$15*bumpy_reduced!P36+constant_reduced!$L$16*bumpy_reduced!Q36+constant_reduced!$L$17*bumpy_reduced!R36+constant_reduced!$L$18*bumpy_reduced!S36+constant_reduced!$L$19*bumpy_reduced!T36</f>
        <v>-7.4084498048546656</v>
      </c>
      <c r="Y37" s="6">
        <f>constant_reduced!$M$2+constant_reduced!$M$13*bumpy_reduced!N36+constant_reduced!$M$16*bumpy_reduced!Q36+constant_reduced!$M$17*bumpy_reduced!R36+constant_reduced!$M$18*bumpy_reduced!S36</f>
        <v>-4.274085631191066</v>
      </c>
      <c r="AA37">
        <f t="shared" si="7"/>
        <v>7.6682502859700313E-5</v>
      </c>
      <c r="AB37">
        <f t="shared" si="8"/>
        <v>6.0610955472806185E-4</v>
      </c>
      <c r="AC37">
        <f t="shared" si="9"/>
        <v>7.2301391268654773E-3</v>
      </c>
      <c r="AD37">
        <f t="shared" si="10"/>
        <v>1.3924775279853072E-2</v>
      </c>
    </row>
    <row r="38" spans="1:30">
      <c r="A38">
        <v>-14.8872</v>
      </c>
      <c r="B38">
        <v>-3.6084999999999998</v>
      </c>
      <c r="C38">
        <v>-0.51739999999999997</v>
      </c>
      <c r="D38">
        <v>1.8183</v>
      </c>
      <c r="E38">
        <v>2.3220000000000001</v>
      </c>
      <c r="F38">
        <v>2.0535000000000001</v>
      </c>
      <c r="G38">
        <v>1.8959999999999999</v>
      </c>
      <c r="H38">
        <v>2.1555</v>
      </c>
      <c r="I38">
        <v>0.88556666666666695</v>
      </c>
      <c r="J38">
        <v>5.7</v>
      </c>
      <c r="K38">
        <v>0</v>
      </c>
      <c r="L38">
        <v>47</v>
      </c>
      <c r="N38" s="5">
        <f t="shared" si="0"/>
        <v>-14.8872</v>
      </c>
      <c r="O38" s="10">
        <f t="shared" si="1"/>
        <v>-3.6084999999999998</v>
      </c>
      <c r="P38" s="10">
        <f t="shared" si="2"/>
        <v>-1.06437</v>
      </c>
      <c r="Q38" s="10">
        <f t="shared" si="3"/>
        <v>0.14514000000000005</v>
      </c>
      <c r="R38" s="10">
        <f t="shared" si="4"/>
        <v>0.88556666666666695</v>
      </c>
      <c r="S38" s="10">
        <f t="shared" si="5"/>
        <v>5.7</v>
      </c>
      <c r="T38" s="6">
        <f t="shared" si="6"/>
        <v>0</v>
      </c>
      <c r="U38" s="13">
        <v>47</v>
      </c>
      <c r="V38" s="5">
        <v>-8.2098759999999995</v>
      </c>
      <c r="W38" s="6">
        <v>-4.3716400000000002</v>
      </c>
      <c r="X38" s="5">
        <f>constant_reduced!$L$2+constant_reduced!$L$14*bumpy_reduced!O37+constant_reduced!$L$15*bumpy_reduced!P37+constant_reduced!$L$16*bumpy_reduced!Q37+constant_reduced!$L$17*bumpy_reduced!R37+constant_reduced!$L$18*bumpy_reduced!S37+constant_reduced!$L$19*bumpy_reduced!T37</f>
        <v>-7.4455314796253331</v>
      </c>
      <c r="Y38" s="6">
        <f>constant_reduced!$M$2+constant_reduced!$M$13*bumpy_reduced!N37+constant_reduced!$M$16*bumpy_reduced!Q37+constant_reduced!$M$17*bumpy_reduced!R37+constant_reduced!$M$18*bumpy_reduced!S37</f>
        <v>-4.2405929860098643</v>
      </c>
      <c r="AA38">
        <f t="shared" si="7"/>
        <v>2.7195444154958794E-4</v>
      </c>
      <c r="AB38">
        <f t="shared" si="8"/>
        <v>5.8404560955918465E-4</v>
      </c>
      <c r="AC38">
        <f t="shared" si="9"/>
        <v>1.2630509537565251E-2</v>
      </c>
      <c r="AD38">
        <f t="shared" si="10"/>
        <v>1.4399050875301037E-2</v>
      </c>
    </row>
    <row r="39" spans="1:30">
      <c r="A39">
        <v>8.3480000000000008</v>
      </c>
      <c r="B39">
        <v>9.9014000000000006</v>
      </c>
      <c r="C39">
        <v>7.0045999999999999</v>
      </c>
      <c r="D39">
        <v>5.2214</v>
      </c>
      <c r="E39">
        <v>2.7561</v>
      </c>
      <c r="F39">
        <v>2.0655999999999999</v>
      </c>
      <c r="G39">
        <v>1.8309</v>
      </c>
      <c r="H39">
        <v>0.82899999999999996</v>
      </c>
      <c r="I39">
        <v>0.84430000000000005</v>
      </c>
      <c r="J39">
        <v>6.1333333333333302</v>
      </c>
      <c r="K39">
        <v>-3</v>
      </c>
      <c r="L39">
        <v>48</v>
      </c>
      <c r="N39" s="5">
        <f t="shared" si="0"/>
        <v>8.3480000000000008</v>
      </c>
      <c r="O39" s="10">
        <f t="shared" si="1"/>
        <v>9.9014000000000006</v>
      </c>
      <c r="P39" s="10">
        <f t="shared" si="2"/>
        <v>-0.50932000000000022</v>
      </c>
      <c r="Q39" s="10">
        <f t="shared" si="3"/>
        <v>0.17650399999999999</v>
      </c>
      <c r="R39" s="10">
        <f t="shared" si="4"/>
        <v>0.84430000000000005</v>
      </c>
      <c r="S39" s="10">
        <f t="shared" si="5"/>
        <v>6.1333333333333302</v>
      </c>
      <c r="T39" s="6">
        <f t="shared" si="6"/>
        <v>-3</v>
      </c>
      <c r="U39" s="13">
        <v>48</v>
      </c>
      <c r="V39" s="5">
        <v>-9.0507159999999995</v>
      </c>
      <c r="W39" s="6">
        <v>-4.6516789999999997</v>
      </c>
      <c r="X39" s="5">
        <f>constant_reduced!$L$2+constant_reduced!$L$14*bumpy_reduced!O38+constant_reduced!$L$15*bumpy_reduced!P38+constant_reduced!$L$16*bumpy_reduced!Q38+constant_reduced!$L$17*bumpy_reduced!R38+constant_reduced!$L$18*bumpy_reduced!S38+constant_reduced!$L$19*bumpy_reduced!T38</f>
        <v>-8.041822491206668</v>
      </c>
      <c r="Y39" s="6">
        <f>constant_reduced!$M$2+constant_reduced!$M$13*bumpy_reduced!N38+constant_reduced!$M$16*bumpy_reduced!Q38+constant_reduced!$M$17*bumpy_reduced!R38+constant_reduced!$M$18*bumpy_reduced!S38</f>
        <v>-4.6189048915230666</v>
      </c>
      <c r="AA39">
        <f t="shared" si="7"/>
        <v>1.1730701502011339E-4</v>
      </c>
      <c r="AB39">
        <f t="shared" si="8"/>
        <v>3.2172207983700027E-4</v>
      </c>
      <c r="AC39">
        <f t="shared" si="9"/>
        <v>9.5455614706364458E-3</v>
      </c>
      <c r="AD39">
        <f t="shared" si="10"/>
        <v>9.8635918518773947E-3</v>
      </c>
    </row>
    <row r="40" spans="1:30">
      <c r="A40">
        <v>16.128900000000002</v>
      </c>
      <c r="B40">
        <v>1.7541</v>
      </c>
      <c r="C40">
        <v>2.085</v>
      </c>
      <c r="D40">
        <v>1.6692</v>
      </c>
      <c r="E40">
        <v>2.3355000000000001</v>
      </c>
      <c r="F40">
        <v>1.6655</v>
      </c>
      <c r="G40">
        <v>1.3857999999999999</v>
      </c>
      <c r="H40">
        <v>0.89690000000000003</v>
      </c>
      <c r="I40">
        <v>0.85653333333333304</v>
      </c>
      <c r="J40">
        <v>6.6</v>
      </c>
      <c r="K40">
        <v>-2</v>
      </c>
      <c r="L40">
        <v>49</v>
      </c>
      <c r="N40" s="5">
        <f t="shared" si="0"/>
        <v>16.128900000000002</v>
      </c>
      <c r="O40" s="10">
        <f t="shared" si="1"/>
        <v>1.7541</v>
      </c>
      <c r="P40" s="10">
        <f t="shared" si="2"/>
        <v>-0.20910000000000006</v>
      </c>
      <c r="Q40" s="10">
        <f t="shared" si="3"/>
        <v>0.17849999999999999</v>
      </c>
      <c r="R40" s="10">
        <f t="shared" si="4"/>
        <v>0.85653333333333304</v>
      </c>
      <c r="S40" s="10">
        <f t="shared" si="5"/>
        <v>6.6</v>
      </c>
      <c r="T40" s="6">
        <f t="shared" si="6"/>
        <v>-2</v>
      </c>
      <c r="U40" s="13">
        <v>49</v>
      </c>
      <c r="V40" s="5">
        <v>-6.6405200000000004</v>
      </c>
      <c r="W40" s="6">
        <v>-5.3079049999999999</v>
      </c>
      <c r="X40" s="5">
        <f>constant_reduced!$L$2+constant_reduced!$L$14*bumpy_reduced!O39+constant_reduced!$L$15*bumpy_reduced!P39+constant_reduced!$L$16*bumpy_reduced!Q39+constant_reduced!$L$17*bumpy_reduced!R39+constant_reduced!$L$18*bumpy_reduced!S39+constant_reduced!$L$19*bumpy_reduced!T39</f>
        <v>-7.3049892564326662</v>
      </c>
      <c r="Y40" s="6">
        <f>constant_reduced!$M$2+constant_reduced!$M$13*bumpy_reduced!N39+constant_reduced!$M$16*bumpy_reduced!Q39+constant_reduced!$M$17*bumpy_reduced!R39+constant_reduced!$M$18*bumpy_reduced!S39</f>
        <v>-4.6940574379179978</v>
      </c>
      <c r="AA40">
        <f t="shared" si="7"/>
        <v>1.3063477663490491E-3</v>
      </c>
      <c r="AB40">
        <f t="shared" si="8"/>
        <v>6.7217673303361398E-4</v>
      </c>
      <c r="AC40">
        <f t="shared" si="9"/>
        <v>4.9522909068507931E-3</v>
      </c>
      <c r="AD40">
        <f t="shared" si="10"/>
        <v>9.1494872646234147E-3</v>
      </c>
    </row>
    <row r="41" spans="1:30">
      <c r="A41">
        <v>-0.17860000000000001</v>
      </c>
      <c r="B41">
        <v>-0.26669999999999999</v>
      </c>
      <c r="C41">
        <v>0.77310000000000001</v>
      </c>
      <c r="D41">
        <v>1.4334</v>
      </c>
      <c r="E41">
        <v>1.8053999999999999</v>
      </c>
      <c r="F41">
        <v>1.5564</v>
      </c>
      <c r="G41">
        <v>1.4032</v>
      </c>
      <c r="H41">
        <v>0.74070000000000003</v>
      </c>
      <c r="I41">
        <v>0.90880000000000005</v>
      </c>
      <c r="J41">
        <v>6.8333333333333304</v>
      </c>
      <c r="K41">
        <v>2.6</v>
      </c>
      <c r="L41">
        <v>50</v>
      </c>
      <c r="N41" s="5">
        <f t="shared" si="0"/>
        <v>-0.17860000000000001</v>
      </c>
      <c r="O41" s="10">
        <f t="shared" si="1"/>
        <v>-0.26669999999999999</v>
      </c>
      <c r="P41" s="10">
        <f t="shared" si="2"/>
        <v>-0.48477000000000003</v>
      </c>
      <c r="Q41" s="10">
        <f t="shared" si="3"/>
        <v>0.12353599999999998</v>
      </c>
      <c r="R41" s="10">
        <f t="shared" si="4"/>
        <v>0.90880000000000005</v>
      </c>
      <c r="S41" s="10">
        <f t="shared" si="5"/>
        <v>6.8333333333333304</v>
      </c>
      <c r="T41" s="6">
        <f t="shared" si="6"/>
        <v>2.6</v>
      </c>
      <c r="U41" s="13">
        <v>50</v>
      </c>
      <c r="V41" s="5">
        <v>-7.4404789999999998</v>
      </c>
      <c r="W41" s="6">
        <v>-5.7085900000000001</v>
      </c>
      <c r="X41" s="5">
        <f>constant_reduced!$L$2+constant_reduced!$L$14*bumpy_reduced!O40+constant_reduced!$L$15*bumpy_reduced!P40+constant_reduced!$L$16*bumpy_reduced!Q40+constant_reduced!$L$17*bumpy_reduced!R40+constant_reduced!$L$18*bumpy_reduced!S40+constant_reduced!$L$19*bumpy_reduced!T40</f>
        <v>-7.2688419576653329</v>
      </c>
      <c r="Y41" s="6">
        <f>constant_reduced!$M$2+constant_reduced!$M$13*bumpy_reduced!N40+constant_reduced!$M$16*bumpy_reduced!Q40+constant_reduced!$M$17*bumpy_reduced!R40+constant_reduced!$M$18*bumpy_reduced!S40</f>
        <v>-4.8484150250965339</v>
      </c>
      <c r="AA41">
        <f t="shared" si="7"/>
        <v>5.8700395529926201E-4</v>
      </c>
      <c r="AB41">
        <f t="shared" si="8"/>
        <v>6.9691858786326407E-4</v>
      </c>
      <c r="AC41">
        <f t="shared" si="9"/>
        <v>3.3173467076985826E-3</v>
      </c>
      <c r="AD41">
        <f t="shared" si="10"/>
        <v>7.8407951693847365E-3</v>
      </c>
    </row>
    <row r="42" spans="1:30">
      <c r="A42">
        <v>6.3072999999999997</v>
      </c>
      <c r="B42">
        <v>8.7673000000000005</v>
      </c>
      <c r="C42">
        <v>7.1818</v>
      </c>
      <c r="D42">
        <v>6.0612000000000004</v>
      </c>
      <c r="E42">
        <v>2.6063000000000001</v>
      </c>
      <c r="F42">
        <v>1.5418000000000001</v>
      </c>
      <c r="G42">
        <v>1.4073</v>
      </c>
      <c r="H42">
        <v>0.88239999999999996</v>
      </c>
      <c r="I42">
        <v>0.90716666666666701</v>
      </c>
      <c r="J42">
        <v>6.8666666666666698</v>
      </c>
      <c r="K42">
        <v>1.9</v>
      </c>
      <c r="L42">
        <v>51</v>
      </c>
      <c r="N42" s="5">
        <f t="shared" si="0"/>
        <v>6.3072999999999997</v>
      </c>
      <c r="O42" s="10">
        <f t="shared" si="1"/>
        <v>8.7673000000000005</v>
      </c>
      <c r="P42" s="10">
        <f t="shared" si="2"/>
        <v>-0.87606000000000028</v>
      </c>
      <c r="Q42" s="10">
        <f t="shared" si="3"/>
        <v>0.11547200000000002</v>
      </c>
      <c r="R42" s="10">
        <f t="shared" si="4"/>
        <v>0.90716666666666701</v>
      </c>
      <c r="S42" s="10">
        <f t="shared" si="5"/>
        <v>6.8666666666666698</v>
      </c>
      <c r="T42" s="6">
        <f t="shared" si="6"/>
        <v>1.9</v>
      </c>
      <c r="U42" s="13">
        <v>51</v>
      </c>
      <c r="V42" s="5">
        <v>-7.3411970000000002</v>
      </c>
      <c r="W42" s="6">
        <v>-4.747636</v>
      </c>
      <c r="X42" s="5">
        <f>constant_reduced!$L$2+constant_reduced!$L$14*bumpy_reduced!O41+constant_reduced!$L$15*bumpy_reduced!P41+constant_reduced!$L$16*bumpy_reduced!Q41+constant_reduced!$L$17*bumpy_reduced!R41+constant_reduced!$L$18*bumpy_reduced!S41+constant_reduced!$L$19*bumpy_reduced!T41</f>
        <v>-7.4269612339046649</v>
      </c>
      <c r="Y42" s="6">
        <f>constant_reduced!$M$2+constant_reduced!$M$13*bumpy_reduced!N41+constant_reduced!$M$16*bumpy_reduced!Q41+constant_reduced!$M$17*bumpy_reduced!R41+constant_reduced!$M$18*bumpy_reduced!S41</f>
        <v>-4.9973099442591984</v>
      </c>
      <c r="AA42">
        <f t="shared" si="7"/>
        <v>6.4827407226781208E-4</v>
      </c>
      <c r="AB42">
        <f t="shared" si="8"/>
        <v>5.9499281155924138E-4</v>
      </c>
      <c r="AC42">
        <f t="shared" si="9"/>
        <v>8.6721720046239788E-3</v>
      </c>
      <c r="AD42">
        <f t="shared" si="10"/>
        <v>6.7560968532062449E-3</v>
      </c>
    </row>
    <row r="43" spans="1:30">
      <c r="A43">
        <v>8.4481000000000002</v>
      </c>
      <c r="B43">
        <v>6.3497000000000003</v>
      </c>
      <c r="C43">
        <v>6.9572000000000003</v>
      </c>
      <c r="D43">
        <v>5.6734999999999998</v>
      </c>
      <c r="E43">
        <v>2.6648000000000001</v>
      </c>
      <c r="F43">
        <v>1.4742999999999999</v>
      </c>
      <c r="G43">
        <v>1.2000999999999999</v>
      </c>
      <c r="H43">
        <v>0.51019999999999999</v>
      </c>
      <c r="I43">
        <v>0.86823333333333297</v>
      </c>
      <c r="J43">
        <v>7.1</v>
      </c>
      <c r="K43">
        <v>1.9</v>
      </c>
      <c r="L43">
        <v>52</v>
      </c>
      <c r="N43" s="5">
        <f t="shared" si="0"/>
        <v>8.4481000000000002</v>
      </c>
      <c r="O43" s="10">
        <f t="shared" si="1"/>
        <v>6.3497000000000003</v>
      </c>
      <c r="P43" s="10">
        <f t="shared" si="2"/>
        <v>-0.74958999999999998</v>
      </c>
      <c r="Q43" s="10">
        <f t="shared" si="3"/>
        <v>0.16865199999999991</v>
      </c>
      <c r="R43" s="10">
        <f t="shared" si="4"/>
        <v>0.86823333333333297</v>
      </c>
      <c r="S43" s="10">
        <f t="shared" si="5"/>
        <v>7.1</v>
      </c>
      <c r="T43" s="6">
        <f t="shared" si="6"/>
        <v>1.9</v>
      </c>
      <c r="U43" s="13">
        <v>52</v>
      </c>
      <c r="V43" s="5">
        <v>-7.5037209999999996</v>
      </c>
      <c r="W43" s="6">
        <v>-5.039981</v>
      </c>
      <c r="X43" s="5">
        <f>constant_reduced!$L$2+constant_reduced!$L$14*bumpy_reduced!O42+constant_reduced!$L$15*bumpy_reduced!P42+constant_reduced!$L$16*bumpy_reduced!Q42+constant_reduced!$L$17*bumpy_reduced!R42+constant_reduced!$L$18*bumpy_reduced!S42+constant_reduced!$L$19*bumpy_reduced!T42</f>
        <v>-7.4795172102499983</v>
      </c>
      <c r="Y43" s="6">
        <f>constant_reduced!$M$2+constant_reduced!$M$13*bumpy_reduced!N42+constant_reduced!$M$16*bumpy_reduced!Q42+constant_reduced!$M$17*bumpy_reduced!R42+constant_reduced!$M$18*bumpy_reduced!S42</f>
        <v>-4.9443306967710683</v>
      </c>
      <c r="AA43">
        <f t="shared" si="7"/>
        <v>5.5103016742086698E-4</v>
      </c>
      <c r="AB43">
        <f t="shared" si="8"/>
        <v>5.645298990400949E-4</v>
      </c>
      <c r="AC43">
        <f t="shared" si="9"/>
        <v>6.473871320675971E-3</v>
      </c>
      <c r="AD43">
        <f t="shared" si="10"/>
        <v>7.123680971510362E-3</v>
      </c>
    </row>
    <row r="44" spans="1:30">
      <c r="A44">
        <v>-1.1847000000000001</v>
      </c>
      <c r="B44">
        <v>-4.2793999999999999</v>
      </c>
      <c r="C44">
        <v>-2.3319999999999999</v>
      </c>
      <c r="D44">
        <v>-1.9952000000000001</v>
      </c>
      <c r="E44">
        <v>0.92369999999999997</v>
      </c>
      <c r="F44">
        <v>0.98419999999999996</v>
      </c>
      <c r="G44">
        <v>0.92920000000000003</v>
      </c>
      <c r="H44">
        <v>1.0153000000000001</v>
      </c>
      <c r="I44">
        <v>0.87529999999999997</v>
      </c>
      <c r="J44">
        <v>7.3666666666666698</v>
      </c>
      <c r="K44">
        <v>4.2</v>
      </c>
      <c r="L44">
        <v>53</v>
      </c>
      <c r="N44" s="5">
        <f t="shared" si="0"/>
        <v>-1.1847000000000001</v>
      </c>
      <c r="O44" s="10">
        <f t="shared" si="1"/>
        <v>-4.2793999999999999</v>
      </c>
      <c r="P44" s="10">
        <f t="shared" si="2"/>
        <v>0.29800000000000015</v>
      </c>
      <c r="Q44" s="10">
        <f t="shared" si="3"/>
        <v>6.1367999999999978E-2</v>
      </c>
      <c r="R44" s="10">
        <f t="shared" si="4"/>
        <v>0.87529999999999997</v>
      </c>
      <c r="S44" s="10">
        <f t="shared" si="5"/>
        <v>7.3666666666666698</v>
      </c>
      <c r="T44" s="6">
        <f t="shared" si="6"/>
        <v>4.2</v>
      </c>
      <c r="U44" s="13">
        <v>53</v>
      </c>
      <c r="V44" s="5">
        <v>-6.7098990000000001</v>
      </c>
      <c r="W44" s="6">
        <v>-5.2746079999999997</v>
      </c>
      <c r="X44" s="5">
        <f>constant_reduced!$L$2+constant_reduced!$L$14*bumpy_reduced!O43+constant_reduced!$L$15*bumpy_reduced!P43+constant_reduced!$L$16*bumpy_reduced!Q43+constant_reduced!$L$17*bumpy_reduced!R43+constant_reduced!$L$18*bumpy_reduced!S43+constant_reduced!$L$19*bumpy_reduced!T43</f>
        <v>-7.3307927656613323</v>
      </c>
      <c r="Y44" s="6">
        <f>constant_reduced!$M$2+constant_reduced!$M$13*bumpy_reduced!N43+constant_reduced!$M$16*bumpy_reduced!Q43+constant_reduced!$M$17*bumpy_reduced!R43+constant_reduced!$M$18*bumpy_reduced!S43</f>
        <v>-5.1421954057481329</v>
      </c>
      <c r="AA44">
        <f t="shared" si="7"/>
        <v>1.2187872158943426E-3</v>
      </c>
      <c r="AB44">
        <f t="shared" si="8"/>
        <v>6.5505407684950839E-4</v>
      </c>
      <c r="AC44">
        <f t="shared" si="9"/>
        <v>5.1199633405765331E-3</v>
      </c>
      <c r="AD44">
        <f t="shared" si="10"/>
        <v>5.8448438138085776E-3</v>
      </c>
    </row>
    <row r="45" spans="1:30">
      <c r="A45">
        <v>2.7799999999999998E-2</v>
      </c>
      <c r="B45">
        <v>3.9037000000000002</v>
      </c>
      <c r="C45">
        <v>4.5826000000000002</v>
      </c>
      <c r="D45">
        <v>4.6761999999999997</v>
      </c>
      <c r="E45">
        <v>1.9741</v>
      </c>
      <c r="F45">
        <v>1.0923</v>
      </c>
      <c r="G45">
        <v>0.92910000000000004</v>
      </c>
      <c r="H45">
        <v>0.64610000000000001</v>
      </c>
      <c r="I45">
        <v>0.87876666666666703</v>
      </c>
      <c r="J45">
        <v>7.6</v>
      </c>
      <c r="K45">
        <v>3.9</v>
      </c>
      <c r="L45">
        <v>54</v>
      </c>
      <c r="N45" s="5">
        <f t="shared" si="0"/>
        <v>2.7799999999999998E-2</v>
      </c>
      <c r="O45" s="10">
        <f t="shared" si="1"/>
        <v>3.9037000000000002</v>
      </c>
      <c r="P45" s="10">
        <f t="shared" si="2"/>
        <v>-0.96331999999999973</v>
      </c>
      <c r="Q45" s="10">
        <f t="shared" si="3"/>
        <v>0.10897200000000001</v>
      </c>
      <c r="R45" s="10">
        <f t="shared" si="4"/>
        <v>0.87876666666666703</v>
      </c>
      <c r="S45" s="10">
        <f t="shared" si="5"/>
        <v>7.6</v>
      </c>
      <c r="T45" s="6">
        <f t="shared" si="6"/>
        <v>3.9</v>
      </c>
      <c r="U45" s="13">
        <v>54</v>
      </c>
      <c r="V45" s="5">
        <v>-7.223401</v>
      </c>
      <c r="W45" s="6">
        <v>-5.1855890000000002</v>
      </c>
      <c r="X45" s="5">
        <f>constant_reduced!$L$2+constant_reduced!$L$14*bumpy_reduced!O44+constant_reduced!$L$15*bumpy_reduced!P44+constant_reduced!$L$16*bumpy_reduced!Q44+constant_reduced!$L$17*bumpy_reduced!R44+constant_reduced!$L$18*bumpy_reduced!S44+constant_reduced!$L$19*bumpy_reduced!T44</f>
        <v>-7.1120888223513337</v>
      </c>
      <c r="Y45" s="6">
        <f>constant_reduced!$M$2+constant_reduced!$M$13*bumpy_reduced!N44+constant_reduced!$M$16*bumpy_reduced!Q44+constant_reduced!$M$17*bumpy_reduced!R44+constant_reduced!$M$18*bumpy_reduced!S44</f>
        <v>-5.1998950183044013</v>
      </c>
      <c r="AA45">
        <f t="shared" si="7"/>
        <v>7.2931778636638731E-4</v>
      </c>
      <c r="AB45">
        <f t="shared" si="8"/>
        <v>8.1519042447608615E-4</v>
      </c>
      <c r="AC45">
        <f t="shared" si="9"/>
        <v>5.5966392238192102E-3</v>
      </c>
      <c r="AD45">
        <f t="shared" si="10"/>
        <v>5.5171435894480671E-3</v>
      </c>
    </row>
    <row r="46" spans="1:30">
      <c r="A46">
        <v>3.0903999999999998</v>
      </c>
      <c r="B46">
        <v>6.09</v>
      </c>
      <c r="C46">
        <v>6.657</v>
      </c>
      <c r="D46">
        <v>5.7864000000000004</v>
      </c>
      <c r="E46">
        <v>2.0541999999999998</v>
      </c>
      <c r="F46">
        <v>1.0187999999999999</v>
      </c>
      <c r="G46">
        <v>0.80920000000000003</v>
      </c>
      <c r="H46">
        <v>0.78459999999999996</v>
      </c>
      <c r="I46">
        <v>0.83906666666666696</v>
      </c>
      <c r="J46">
        <v>7.6333333333333302</v>
      </c>
      <c r="K46">
        <v>4</v>
      </c>
      <c r="L46">
        <v>55</v>
      </c>
      <c r="N46" s="5">
        <f t="shared" si="0"/>
        <v>3.0903999999999998</v>
      </c>
      <c r="O46" s="10">
        <f t="shared" si="1"/>
        <v>6.09</v>
      </c>
      <c r="P46" s="10">
        <f t="shared" si="2"/>
        <v>-0.89610000000000034</v>
      </c>
      <c r="Q46" s="10">
        <f t="shared" si="3"/>
        <v>0.12459199999999993</v>
      </c>
      <c r="R46" s="10">
        <f t="shared" si="4"/>
        <v>0.83906666666666696</v>
      </c>
      <c r="S46" s="10">
        <f t="shared" si="5"/>
        <v>7.6333333333333302</v>
      </c>
      <c r="T46" s="6">
        <f t="shared" si="6"/>
        <v>4</v>
      </c>
      <c r="U46" s="13">
        <v>55</v>
      </c>
      <c r="V46" s="5">
        <v>-7.6203459999999996</v>
      </c>
      <c r="W46" s="6">
        <v>-5.0710600000000001</v>
      </c>
      <c r="X46" s="5">
        <f>constant_reduced!$L$2+constant_reduced!$L$14*bumpy_reduced!O45+constant_reduced!$L$15*bumpy_reduced!P45+constant_reduced!$L$16*bumpy_reduced!Q45+constant_reduced!$L$17*bumpy_reduced!R45+constant_reduced!$L$18*bumpy_reduced!S45+constant_reduced!$L$19*bumpy_reduced!T45</f>
        <v>-7.6088781723646655</v>
      </c>
      <c r="Y46" s="6">
        <f>constant_reduced!$M$2+constant_reduced!$M$13*bumpy_reduced!N45+constant_reduced!$M$16*bumpy_reduced!Q45+constant_reduced!$M$17*bumpy_reduced!R45+constant_reduced!$M$18*bumpy_reduced!S45</f>
        <v>-5.3708624135150664</v>
      </c>
      <c r="AA46">
        <f t="shared" si="7"/>
        <v>4.9037213299885237E-4</v>
      </c>
      <c r="AB46">
        <f t="shared" si="8"/>
        <v>4.9602800439238265E-4</v>
      </c>
      <c r="AC46">
        <f t="shared" si="9"/>
        <v>6.2757643036687573E-3</v>
      </c>
      <c r="AD46">
        <f t="shared" si="10"/>
        <v>4.6501192548144867E-3</v>
      </c>
    </row>
    <row r="47" spans="1:30">
      <c r="A47">
        <v>7.0309999999999997</v>
      </c>
      <c r="B47">
        <v>1.2430000000000001</v>
      </c>
      <c r="C47">
        <v>0.1022</v>
      </c>
      <c r="D47">
        <v>-1.1252</v>
      </c>
      <c r="E47">
        <v>0.58819999999999995</v>
      </c>
      <c r="F47">
        <v>0.76529999999999998</v>
      </c>
      <c r="G47">
        <v>0.69179999999999997</v>
      </c>
      <c r="H47">
        <v>0.42470000000000002</v>
      </c>
      <c r="I47">
        <v>0.88780000000000003</v>
      </c>
      <c r="J47">
        <v>7.3666666666666698</v>
      </c>
      <c r="K47">
        <v>4.5</v>
      </c>
      <c r="L47">
        <v>56</v>
      </c>
      <c r="N47" s="5">
        <f t="shared" si="0"/>
        <v>7.0309999999999997</v>
      </c>
      <c r="O47" s="10">
        <f t="shared" si="1"/>
        <v>1.2430000000000001</v>
      </c>
      <c r="P47" s="10">
        <f t="shared" si="2"/>
        <v>0.59326000000000001</v>
      </c>
      <c r="Q47" s="10">
        <f t="shared" si="3"/>
        <v>6.0011999999999954E-2</v>
      </c>
      <c r="R47" s="10">
        <f t="shared" si="4"/>
        <v>0.88780000000000003</v>
      </c>
      <c r="S47" s="10">
        <f t="shared" si="5"/>
        <v>7.3666666666666698</v>
      </c>
      <c r="T47" s="6">
        <f t="shared" si="6"/>
        <v>4.5</v>
      </c>
      <c r="U47" s="13">
        <v>56</v>
      </c>
      <c r="V47" s="5">
        <v>-7.3583590000000001</v>
      </c>
      <c r="W47" s="6">
        <v>-5.3739330000000001</v>
      </c>
      <c r="X47" s="5">
        <f>constant_reduced!$L$2+constant_reduced!$L$14*bumpy_reduced!O46+constant_reduced!$L$15*bumpy_reduced!P46+constant_reduced!$L$16*bumpy_reduced!Q46+constant_reduced!$L$17*bumpy_reduced!R46+constant_reduced!$L$18*bumpy_reduced!S46+constant_reduced!$L$19*bumpy_reduced!T46</f>
        <v>-7.4710821496973328</v>
      </c>
      <c r="Y47" s="6">
        <f>constant_reduced!$M$2+constant_reduced!$M$13*bumpy_reduced!N46+constant_reduced!$M$16*bumpy_reduced!Q46+constant_reduced!$M$17*bumpy_reduced!R46+constant_reduced!$M$18*bumpy_reduced!S46</f>
        <v>-5.4077461503738649</v>
      </c>
      <c r="AA47">
        <f t="shared" si="7"/>
        <v>6.3724331828273427E-4</v>
      </c>
      <c r="AB47">
        <f t="shared" si="8"/>
        <v>5.6931188273003856E-4</v>
      </c>
      <c r="AC47">
        <f t="shared" si="9"/>
        <v>4.6358625608847771E-3</v>
      </c>
      <c r="AD47">
        <f t="shared" si="10"/>
        <v>4.4817299821087193E-3</v>
      </c>
    </row>
    <row r="48" spans="1:30">
      <c r="A48">
        <v>4.3643000000000001</v>
      </c>
      <c r="B48">
        <v>6.7732999999999999</v>
      </c>
      <c r="C48">
        <v>6.0835999999999997</v>
      </c>
      <c r="D48">
        <v>5.1364999999999998</v>
      </c>
      <c r="E48">
        <v>1.3823000000000001</v>
      </c>
      <c r="F48">
        <v>0.8014</v>
      </c>
      <c r="G48">
        <v>0.70989999999999998</v>
      </c>
      <c r="H48">
        <v>1.198</v>
      </c>
      <c r="I48">
        <v>0.91143333333333298</v>
      </c>
      <c r="J48">
        <v>7.1333333333333302</v>
      </c>
      <c r="K48">
        <v>0.5</v>
      </c>
      <c r="L48">
        <v>57</v>
      </c>
      <c r="N48" s="5">
        <f t="shared" si="0"/>
        <v>4.3643000000000001</v>
      </c>
      <c r="O48" s="10">
        <f t="shared" si="1"/>
        <v>6.7732999999999999</v>
      </c>
      <c r="P48" s="10">
        <f t="shared" si="2"/>
        <v>-0.74317000000000011</v>
      </c>
      <c r="Q48" s="10">
        <f t="shared" si="3"/>
        <v>6.8655999999999995E-2</v>
      </c>
      <c r="R48" s="10">
        <f t="shared" si="4"/>
        <v>0.91143333333333298</v>
      </c>
      <c r="S48" s="10">
        <f t="shared" si="5"/>
        <v>7.1333333333333302</v>
      </c>
      <c r="T48" s="6">
        <f t="shared" si="6"/>
        <v>0.5</v>
      </c>
      <c r="U48" s="13">
        <v>57</v>
      </c>
      <c r="V48" s="5">
        <v>-5.889202</v>
      </c>
      <c r="W48" s="6">
        <v>-5.2046590000000004</v>
      </c>
      <c r="X48" s="5">
        <f>constant_reduced!$L$2+constant_reduced!$L$14*bumpy_reduced!O47+constant_reduced!$L$15*bumpy_reduced!P47+constant_reduced!$L$16*bumpy_reduced!Q47+constant_reduced!$L$17*bumpy_reduced!R47+constant_reduced!$L$18*bumpy_reduced!S47+constant_reduced!$L$19*bumpy_reduced!T47</f>
        <v>-6.7210191373373327</v>
      </c>
      <c r="Y48" s="6">
        <f>constant_reduced!$M$2+constant_reduced!$M$13*bumpy_reduced!N47+constant_reduced!$M$16*bumpy_reduced!Q47+constant_reduced!$M$17*bumpy_reduced!R47+constant_reduced!$M$18*bumpy_reduced!S47</f>
        <v>-5.1155615206200018</v>
      </c>
      <c r="AA48">
        <f t="shared" si="7"/>
        <v>2.7691856255642978E-3</v>
      </c>
      <c r="AB48">
        <f t="shared" si="8"/>
        <v>1.2053092121824497E-3</v>
      </c>
      <c r="AC48">
        <f t="shared" si="9"/>
        <v>5.4909225263000891E-3</v>
      </c>
      <c r="AD48">
        <f t="shared" si="10"/>
        <v>6.0026063007075567E-3</v>
      </c>
    </row>
    <row r="49" spans="1:30">
      <c r="A49">
        <v>0.89049999999999996</v>
      </c>
      <c r="B49">
        <v>4.8769</v>
      </c>
      <c r="C49">
        <v>3.9523000000000001</v>
      </c>
      <c r="D49">
        <v>2.4740000000000002</v>
      </c>
      <c r="E49">
        <v>0.86970000000000003</v>
      </c>
      <c r="F49">
        <v>0.76980000000000004</v>
      </c>
      <c r="G49">
        <v>0.73140000000000005</v>
      </c>
      <c r="H49">
        <v>0.55720000000000003</v>
      </c>
      <c r="I49">
        <v>0.88216666666666699</v>
      </c>
      <c r="J49">
        <v>7.06666666666667</v>
      </c>
      <c r="K49">
        <v>2</v>
      </c>
      <c r="L49">
        <v>58</v>
      </c>
      <c r="N49" s="5">
        <f t="shared" si="0"/>
        <v>0.89049999999999996</v>
      </c>
      <c r="O49" s="10">
        <f t="shared" si="1"/>
        <v>4.8769</v>
      </c>
      <c r="P49" s="10">
        <f t="shared" si="2"/>
        <v>-5.1310000000000189E-2</v>
      </c>
      <c r="Q49" s="10">
        <f t="shared" si="3"/>
        <v>4.6151999999999971E-2</v>
      </c>
      <c r="R49" s="10">
        <f t="shared" si="4"/>
        <v>0.88216666666666699</v>
      </c>
      <c r="S49" s="10">
        <f t="shared" si="5"/>
        <v>7.06666666666667</v>
      </c>
      <c r="T49" s="6">
        <f t="shared" si="6"/>
        <v>2</v>
      </c>
      <c r="U49" s="13">
        <v>58</v>
      </c>
      <c r="V49" s="5">
        <v>-6.4795340000000001</v>
      </c>
      <c r="W49" s="6">
        <v>-5.6792660000000001</v>
      </c>
      <c r="X49" s="5">
        <f>constant_reduced!$L$2+constant_reduced!$L$14*bumpy_reduced!O48+constant_reduced!$L$15*bumpy_reduced!P48+constant_reduced!$L$16*bumpy_reduced!Q48+constant_reduced!$L$17*bumpy_reduced!R48+constant_reduced!$L$18*bumpy_reduced!S48+constant_reduced!$L$19*bumpy_reduced!T48</f>
        <v>-7.6332740279679978</v>
      </c>
      <c r="Y49" s="6">
        <f>constant_reduced!$M$2+constant_reduced!$M$13*bumpy_reduced!N48+constant_reduced!$M$16*bumpy_reduced!Q48+constant_reduced!$M$17*bumpy_reduced!R48+constant_reduced!$M$18*bumpy_reduced!S48</f>
        <v>-5.0222765219977319</v>
      </c>
      <c r="AA49">
        <f t="shared" si="7"/>
        <v>1.5345256016649966E-3</v>
      </c>
      <c r="AB49">
        <f t="shared" si="8"/>
        <v>4.8407339123111696E-4</v>
      </c>
      <c r="AC49">
        <f t="shared" si="9"/>
        <v>3.4160649150554493E-3</v>
      </c>
      <c r="AD49">
        <f t="shared" si="10"/>
        <v>6.5895084601498123E-3</v>
      </c>
    </row>
    <row r="50" spans="1:30">
      <c r="A50">
        <v>3.9317000000000002</v>
      </c>
      <c r="B50">
        <v>8.35</v>
      </c>
      <c r="C50">
        <v>3.7846000000000002</v>
      </c>
      <c r="D50">
        <v>2.5666000000000002</v>
      </c>
      <c r="E50">
        <v>1.0629</v>
      </c>
      <c r="F50">
        <v>0.82750000000000001</v>
      </c>
      <c r="G50">
        <v>0.73060000000000003</v>
      </c>
      <c r="H50">
        <v>0.48480000000000001</v>
      </c>
      <c r="I50">
        <v>0.89463333333333295</v>
      </c>
      <c r="J50">
        <v>6.8</v>
      </c>
      <c r="K50">
        <v>2.1</v>
      </c>
      <c r="L50">
        <v>59</v>
      </c>
      <c r="N50" s="5">
        <f t="shared" si="0"/>
        <v>3.9317000000000002</v>
      </c>
      <c r="O50" s="10">
        <f t="shared" si="1"/>
        <v>8.35</v>
      </c>
      <c r="P50" s="10">
        <f t="shared" si="2"/>
        <v>-0.14792000000000005</v>
      </c>
      <c r="Q50" s="10">
        <f t="shared" si="3"/>
        <v>7.1860000000000035E-2</v>
      </c>
      <c r="R50" s="10">
        <f t="shared" si="4"/>
        <v>0.89463333333333295</v>
      </c>
      <c r="S50" s="10">
        <f t="shared" si="5"/>
        <v>6.8</v>
      </c>
      <c r="T50" s="6">
        <f t="shared" si="6"/>
        <v>2.1</v>
      </c>
      <c r="U50" s="13">
        <v>59</v>
      </c>
      <c r="V50" s="5">
        <v>-7.2106060000000003</v>
      </c>
      <c r="W50" s="6">
        <v>-4.7566629999999996</v>
      </c>
      <c r="X50" s="5">
        <f>constant_reduced!$L$2+constant_reduced!$L$14*bumpy_reduced!O49+constant_reduced!$L$15*bumpy_reduced!P49+constant_reduced!$L$16*bumpy_reduced!Q49+constant_reduced!$L$17*bumpy_reduced!R49+constant_reduced!$L$18*bumpy_reduced!S49+constant_reduced!$L$19*bumpy_reduced!T49</f>
        <v>-7.2263052759919981</v>
      </c>
      <c r="Y50" s="6">
        <f>constant_reduced!$M$2+constant_reduced!$M$13*bumpy_reduced!N49+constant_reduced!$M$16*bumpy_reduced!Q49+constant_reduced!$M$17*bumpy_reduced!R49+constant_reduced!$M$18*bumpy_reduced!S49</f>
        <v>-5.0068927775926682</v>
      </c>
      <c r="AA50">
        <f t="shared" si="7"/>
        <v>7.3870936192175574E-4</v>
      </c>
      <c r="AB50">
        <f t="shared" si="8"/>
        <v>7.2720271908515333E-4</v>
      </c>
      <c r="AC50">
        <f t="shared" si="9"/>
        <v>8.5942405806178433E-3</v>
      </c>
      <c r="AD50">
        <f t="shared" si="10"/>
        <v>6.6916635230880456E-3</v>
      </c>
    </row>
    <row r="51" spans="1:30">
      <c r="A51">
        <v>1.9661999999999999</v>
      </c>
      <c r="B51">
        <v>-2.5912000000000002</v>
      </c>
      <c r="C51">
        <v>-0.9</v>
      </c>
      <c r="D51">
        <v>-0.30819999999999997</v>
      </c>
      <c r="E51">
        <v>0.75339999999999996</v>
      </c>
      <c r="F51">
        <v>0.8105</v>
      </c>
      <c r="G51">
        <v>0.6966</v>
      </c>
      <c r="H51">
        <v>0.4824</v>
      </c>
      <c r="I51">
        <v>0.90846666666666698</v>
      </c>
      <c r="J51">
        <v>6.6333333333333302</v>
      </c>
      <c r="K51">
        <v>5.5</v>
      </c>
      <c r="L51">
        <v>60</v>
      </c>
      <c r="N51" s="5">
        <f t="shared" si="0"/>
        <v>1.9661999999999999</v>
      </c>
      <c r="O51" s="10">
        <f t="shared" si="1"/>
        <v>-2.5912000000000002</v>
      </c>
      <c r="P51" s="10">
        <f t="shared" si="2"/>
        <v>-0.11590000000000003</v>
      </c>
      <c r="Q51" s="10">
        <f t="shared" si="3"/>
        <v>7.7979999999999994E-2</v>
      </c>
      <c r="R51" s="10">
        <f t="shared" si="4"/>
        <v>0.90846666666666698</v>
      </c>
      <c r="S51" s="10">
        <f t="shared" si="5"/>
        <v>6.6333333333333302</v>
      </c>
      <c r="T51" s="6">
        <f t="shared" si="6"/>
        <v>5.5</v>
      </c>
      <c r="U51" s="13">
        <v>60</v>
      </c>
      <c r="V51" s="5">
        <v>-7.6122969999999999</v>
      </c>
      <c r="W51" s="6">
        <v>-4.7271580000000002</v>
      </c>
      <c r="X51" s="5">
        <f>constant_reduced!$L$2+constant_reduced!$L$14*bumpy_reduced!O50+constant_reduced!$L$15*bumpy_reduced!P50+constant_reduced!$L$16*bumpy_reduced!Q50+constant_reduced!$L$17*bumpy_reduced!R50+constant_reduced!$L$18*bumpy_reduced!S50+constant_reduced!$L$19*bumpy_reduced!T50</f>
        <v>-7.1110925114033332</v>
      </c>
      <c r="Y51" s="6">
        <f>constant_reduced!$M$2+constant_reduced!$M$13*bumpy_reduced!N50+constant_reduced!$M$16*bumpy_reduced!Q50+constant_reduced!$M$17*bumpy_reduced!R50+constant_reduced!$M$18*bumpy_reduced!S50</f>
        <v>-4.8775502254729339</v>
      </c>
      <c r="AA51">
        <f t="shared" si="7"/>
        <v>4.9433506572479295E-4</v>
      </c>
      <c r="AB51">
        <f t="shared" si="8"/>
        <v>8.1600301234857663E-4</v>
      </c>
      <c r="AC51">
        <f t="shared" si="9"/>
        <v>8.8515915497582639E-3</v>
      </c>
      <c r="AD51">
        <f t="shared" si="10"/>
        <v>7.615647813992682E-3</v>
      </c>
    </row>
    <row r="52" spans="1:30">
      <c r="A52">
        <v>-3.9607999999999999</v>
      </c>
      <c r="B52">
        <v>-7.7502000000000004</v>
      </c>
      <c r="C52">
        <v>-5.23</v>
      </c>
      <c r="D52">
        <v>-2.7231999999999998</v>
      </c>
      <c r="E52">
        <v>0.29189999999999999</v>
      </c>
      <c r="F52">
        <v>0.77080000000000004</v>
      </c>
      <c r="G52">
        <v>0.71089999999999998</v>
      </c>
      <c r="H52">
        <v>0.96009999999999995</v>
      </c>
      <c r="I52">
        <v>0.91216666666666701</v>
      </c>
      <c r="J52">
        <v>6.56666666666667</v>
      </c>
      <c r="K52">
        <v>4.0999999999999996</v>
      </c>
      <c r="L52">
        <v>61</v>
      </c>
      <c r="N52" s="5">
        <f t="shared" si="0"/>
        <v>-3.9607999999999999</v>
      </c>
      <c r="O52" s="10">
        <f t="shared" si="1"/>
        <v>-7.7502000000000004</v>
      </c>
      <c r="P52" s="10">
        <f t="shared" si="2"/>
        <v>-0.20740000000000025</v>
      </c>
      <c r="Q52" s="10">
        <f t="shared" si="3"/>
        <v>5.4792000000000007E-2</v>
      </c>
      <c r="R52" s="10">
        <f t="shared" si="4"/>
        <v>0.91216666666666701</v>
      </c>
      <c r="S52" s="10">
        <f t="shared" si="5"/>
        <v>6.56666666666667</v>
      </c>
      <c r="T52" s="6">
        <f t="shared" si="6"/>
        <v>4.0999999999999996</v>
      </c>
      <c r="U52" s="13">
        <v>61</v>
      </c>
      <c r="V52" s="5">
        <v>-6.0870649999999999</v>
      </c>
      <c r="W52" s="6">
        <v>-5.1326280000000004</v>
      </c>
      <c r="X52" s="5">
        <f>constant_reduced!$L$2+constant_reduced!$L$14*bumpy_reduced!O51+constant_reduced!$L$15*bumpy_reduced!P51+constant_reduced!$L$16*bumpy_reduced!Q51+constant_reduced!$L$17*bumpy_reduced!R51+constant_reduced!$L$18*bumpy_reduced!S51+constant_reduced!$L$19*bumpy_reduced!T51</f>
        <v>-7.2452144693293326</v>
      </c>
      <c r="Y52" s="6">
        <f>constant_reduced!$M$2+constant_reduced!$M$13*bumpy_reduced!N51+constant_reduced!$M$16*bumpy_reduced!Q51+constant_reduced!$M$17*bumpy_reduced!R51+constant_reduced!$M$18*bumpy_reduced!S51</f>
        <v>-4.8133420627122643</v>
      </c>
      <c r="AA52">
        <f t="shared" si="7"/>
        <v>2.2720676569033264E-3</v>
      </c>
      <c r="AB52">
        <f t="shared" si="8"/>
        <v>7.1358109510904089E-4</v>
      </c>
      <c r="AC52">
        <f t="shared" si="9"/>
        <v>5.9010321658904928E-3</v>
      </c>
      <c r="AD52">
        <f t="shared" si="10"/>
        <v>8.1206744922338262E-3</v>
      </c>
    </row>
    <row r="53" spans="1:30">
      <c r="A53">
        <v>-0.95130000000000003</v>
      </c>
      <c r="B53">
        <v>-4.2850999999999999</v>
      </c>
      <c r="C53">
        <v>-1.6981999999999999</v>
      </c>
      <c r="D53">
        <v>-1.1254</v>
      </c>
      <c r="E53">
        <v>0.4819</v>
      </c>
      <c r="F53">
        <v>0.9919</v>
      </c>
      <c r="G53">
        <v>0.90059999999999996</v>
      </c>
      <c r="H53">
        <v>0.54349999999999998</v>
      </c>
      <c r="I53">
        <v>0.89736666666666698</v>
      </c>
      <c r="J53">
        <v>6.2</v>
      </c>
      <c r="K53">
        <v>5.3</v>
      </c>
      <c r="L53">
        <v>62</v>
      </c>
      <c r="N53" s="5">
        <f t="shared" si="0"/>
        <v>-0.95130000000000003</v>
      </c>
      <c r="O53" s="10">
        <f t="shared" si="1"/>
        <v>-4.2850999999999999</v>
      </c>
      <c r="P53" s="10">
        <f t="shared" si="2"/>
        <v>5.3240000000000065E-2</v>
      </c>
      <c r="Q53" s="10">
        <f t="shared" si="3"/>
        <v>7.6195999999999986E-2</v>
      </c>
      <c r="R53" s="10">
        <f t="shared" si="4"/>
        <v>0.89736666666666698</v>
      </c>
      <c r="S53" s="10">
        <f t="shared" si="5"/>
        <v>6.2</v>
      </c>
      <c r="T53" s="6">
        <f t="shared" si="6"/>
        <v>5.3</v>
      </c>
      <c r="U53" s="13">
        <v>62</v>
      </c>
      <c r="V53" s="5">
        <v>-6.9617360000000001</v>
      </c>
      <c r="W53" s="6">
        <v>-4.6836690000000001</v>
      </c>
      <c r="X53" s="5">
        <f>constant_reduced!$L$2+constant_reduced!$L$14*bumpy_reduced!O52+constant_reduced!$L$15*bumpy_reduced!P52+constant_reduced!$L$16*bumpy_reduced!Q52+constant_reduced!$L$17*bumpy_reduced!R52+constant_reduced!$L$18*bumpy_reduced!S52+constant_reduced!$L$19*bumpy_reduced!T52</f>
        <v>-7.5954589455100017</v>
      </c>
      <c r="Y53" s="6">
        <f>constant_reduced!$M$2+constant_reduced!$M$13*bumpy_reduced!N52+constant_reduced!$M$16*bumpy_reduced!Q52+constant_reduced!$M$17*bumpy_reduced!R52+constant_reduced!$M$18*bumpy_reduced!S52</f>
        <v>-4.7980298217382673</v>
      </c>
      <c r="AA53">
        <f t="shared" si="7"/>
        <v>9.4745037220452704E-4</v>
      </c>
      <c r="AB53">
        <f t="shared" si="8"/>
        <v>5.0272917843738763E-4</v>
      </c>
      <c r="AC53">
        <f t="shared" si="9"/>
        <v>9.245031563806367E-3</v>
      </c>
      <c r="AD53">
        <f t="shared" si="10"/>
        <v>8.2459771005530414E-3</v>
      </c>
    </row>
    <row r="54" spans="1:30">
      <c r="A54">
        <v>5.4802</v>
      </c>
      <c r="B54">
        <v>-1.5447</v>
      </c>
      <c r="C54">
        <v>-0.12720000000000001</v>
      </c>
      <c r="D54">
        <v>0.54520000000000002</v>
      </c>
      <c r="E54">
        <v>1.0693999999999999</v>
      </c>
      <c r="F54">
        <v>1.1247</v>
      </c>
      <c r="G54">
        <v>1.0130999999999999</v>
      </c>
      <c r="H54">
        <v>0.94599999999999995</v>
      </c>
      <c r="I54">
        <v>0.86670000000000003</v>
      </c>
      <c r="J54">
        <v>6</v>
      </c>
      <c r="K54">
        <v>2.2999999999999998</v>
      </c>
      <c r="L54">
        <v>63</v>
      </c>
      <c r="N54" s="5">
        <f t="shared" si="0"/>
        <v>5.4802</v>
      </c>
      <c r="O54" s="10">
        <f t="shared" si="1"/>
        <v>-1.5447</v>
      </c>
      <c r="P54" s="10">
        <f t="shared" si="2"/>
        <v>-0.31076000000000004</v>
      </c>
      <c r="Q54" s="10">
        <f t="shared" si="3"/>
        <v>8.9628000000000041E-2</v>
      </c>
      <c r="R54" s="10">
        <f t="shared" si="4"/>
        <v>0.86670000000000003</v>
      </c>
      <c r="S54" s="10">
        <f t="shared" si="5"/>
        <v>6</v>
      </c>
      <c r="T54" s="6">
        <f t="shared" si="6"/>
        <v>2.2999999999999998</v>
      </c>
      <c r="U54" s="13">
        <v>63</v>
      </c>
      <c r="V54" s="5">
        <v>-7.9933899999999998</v>
      </c>
      <c r="W54" s="6">
        <v>-4.5932589999999998</v>
      </c>
      <c r="X54" s="5">
        <f>constant_reduced!$L$2+constant_reduced!$L$14*bumpy_reduced!O53+constant_reduced!$L$15*bumpy_reduced!P53+constant_reduced!$L$16*bumpy_reduced!Q53+constant_reduced!$L$17*bumpy_reduced!R53+constant_reduced!$L$18*bumpy_reduced!S53+constant_reduced!$L$19*bumpy_reduced!T53</f>
        <v>-7.2149126829366672</v>
      </c>
      <c r="Y54" s="6">
        <f>constant_reduced!$M$2+constant_reduced!$M$13*bumpy_reduced!N53+constant_reduced!$M$16*bumpy_reduced!Q53+constant_reduced!$M$17*bumpy_reduced!R53+constant_reduced!$M$18*bumpy_reduced!S53</f>
        <v>-4.6309637313782659</v>
      </c>
      <c r="AA54">
        <f t="shared" si="7"/>
        <v>3.3768738058021018E-4</v>
      </c>
      <c r="AB54">
        <f t="shared" si="8"/>
        <v>7.3553481570628131E-4</v>
      </c>
      <c r="AC54">
        <f t="shared" si="9"/>
        <v>1.0119824066572211E-2</v>
      </c>
      <c r="AD54">
        <f t="shared" si="10"/>
        <v>9.7453626634573156E-3</v>
      </c>
    </row>
    <row r="55" spans="1:30">
      <c r="A55">
        <v>-1.0921000000000001</v>
      </c>
      <c r="B55">
        <v>1.2518</v>
      </c>
      <c r="C55">
        <v>0.59060000000000001</v>
      </c>
      <c r="D55">
        <v>-0.30449999999999999</v>
      </c>
      <c r="E55">
        <v>0.46300000000000002</v>
      </c>
      <c r="F55">
        <v>1.3240000000000001</v>
      </c>
      <c r="G55">
        <v>1.2009000000000001</v>
      </c>
      <c r="H55">
        <v>0.20080000000000001</v>
      </c>
      <c r="I55">
        <v>0.86063333333333303</v>
      </c>
      <c r="J55">
        <v>5.6333333333333302</v>
      </c>
      <c r="K55">
        <v>4.8</v>
      </c>
      <c r="L55">
        <v>64</v>
      </c>
      <c r="N55" s="5">
        <f t="shared" si="0"/>
        <v>-1.0921000000000001</v>
      </c>
      <c r="O55" s="10">
        <f t="shared" si="1"/>
        <v>1.2518</v>
      </c>
      <c r="P55" s="10">
        <f t="shared" si="2"/>
        <v>0.32943</v>
      </c>
      <c r="Q55" s="10">
        <f t="shared" si="3"/>
        <v>0.10220000000000001</v>
      </c>
      <c r="R55" s="10">
        <f t="shared" si="4"/>
        <v>0.86063333333333303</v>
      </c>
      <c r="S55" s="10">
        <f t="shared" si="5"/>
        <v>5.6333333333333302</v>
      </c>
      <c r="T55" s="6">
        <f t="shared" si="6"/>
        <v>4.8</v>
      </c>
      <c r="U55" s="13">
        <v>64</v>
      </c>
      <c r="V55" s="5">
        <v>-7.6710260000000003</v>
      </c>
      <c r="W55" s="6">
        <v>-4.0702619999999996</v>
      </c>
      <c r="X55" s="5">
        <f>constant_reduced!$L$2+constant_reduced!$L$14*bumpy_reduced!O54+constant_reduced!$L$15*bumpy_reduced!P54+constant_reduced!$L$16*bumpy_reduced!Q54+constant_reduced!$L$17*bumpy_reduced!R54+constant_reduced!$L$18*bumpy_reduced!S54+constant_reduced!$L$19*bumpy_reduced!T54</f>
        <v>-7.5100612114619993</v>
      </c>
      <c r="Y55" s="6">
        <f>constant_reduced!$M$2+constant_reduced!$M$13*bumpy_reduced!N54+constant_reduced!$M$16*bumpy_reduced!Q54+constant_reduced!$M$17*bumpy_reduced!R54+constant_reduced!$M$18*bumpy_reduced!S54</f>
        <v>-4.5135324639755998</v>
      </c>
      <c r="AA55">
        <f t="shared" si="7"/>
        <v>4.6613931933069775E-4</v>
      </c>
      <c r="AB55">
        <f t="shared" si="8"/>
        <v>5.4754757150095182E-4</v>
      </c>
      <c r="AC55">
        <f t="shared" si="9"/>
        <v>1.7072914817774787E-2</v>
      </c>
      <c r="AD55">
        <f t="shared" si="10"/>
        <v>1.0959677051771982E-2</v>
      </c>
    </row>
    <row r="56" spans="1:30">
      <c r="A56">
        <v>8.9504000000000001</v>
      </c>
      <c r="B56">
        <v>6.6543000000000001</v>
      </c>
      <c r="C56">
        <v>6.1204999999999998</v>
      </c>
      <c r="D56">
        <v>4.8174999999999999</v>
      </c>
      <c r="E56">
        <v>2.5688</v>
      </c>
      <c r="F56">
        <v>1.5176000000000001</v>
      </c>
      <c r="G56">
        <v>1.2323</v>
      </c>
      <c r="H56">
        <v>1.1355999999999999</v>
      </c>
      <c r="I56">
        <v>0.85433333333333294</v>
      </c>
      <c r="J56">
        <v>5.4666666666666703</v>
      </c>
      <c r="K56">
        <v>1.1000000000000001</v>
      </c>
      <c r="L56">
        <v>65</v>
      </c>
      <c r="N56" s="5">
        <f t="shared" si="0"/>
        <v>8.9504000000000001</v>
      </c>
      <c r="O56" s="10">
        <f t="shared" si="1"/>
        <v>6.6543000000000001</v>
      </c>
      <c r="P56" s="10">
        <f t="shared" si="2"/>
        <v>-0.5726</v>
      </c>
      <c r="Q56" s="10">
        <f t="shared" si="3"/>
        <v>0.17482399999999998</v>
      </c>
      <c r="R56" s="10">
        <f t="shared" si="4"/>
        <v>0.85433333333333294</v>
      </c>
      <c r="S56" s="10">
        <f t="shared" si="5"/>
        <v>5.4666666666666703</v>
      </c>
      <c r="T56" s="6">
        <f t="shared" si="6"/>
        <v>1.1000000000000001</v>
      </c>
      <c r="U56" s="13">
        <v>65</v>
      </c>
      <c r="V56" s="5">
        <v>-7.1759459999999997</v>
      </c>
      <c r="W56" s="6">
        <v>-4.3986729999999996</v>
      </c>
      <c r="X56" s="5">
        <f>constant_reduced!$L$2+constant_reduced!$L$14*bumpy_reduced!O55+constant_reduced!$L$15*bumpy_reduced!P55+constant_reduced!$L$16*bumpy_reduced!Q55+constant_reduced!$L$17*bumpy_reduced!R55+constant_reduced!$L$18*bumpy_reduced!S55+constant_reduced!$L$19*bumpy_reduced!T55</f>
        <v>-6.8459704115560003</v>
      </c>
      <c r="Y56" s="6">
        <f>constant_reduced!$M$2+constant_reduced!$M$13*bumpy_reduced!N55+constant_reduced!$M$16*bumpy_reduced!Q55+constant_reduced!$M$17*bumpy_reduced!R55+constant_reduced!$M$18*bumpy_reduced!S55</f>
        <v>-4.4147177995385327</v>
      </c>
      <c r="AA56">
        <f t="shared" si="7"/>
        <v>7.647619110229682E-4</v>
      </c>
      <c r="AB56">
        <f t="shared" si="8"/>
        <v>1.0637334763897188E-3</v>
      </c>
      <c r="AC56">
        <f t="shared" si="9"/>
        <v>1.2293642747664861E-2</v>
      </c>
      <c r="AD56">
        <f t="shared" si="10"/>
        <v>1.2097967695466083E-2</v>
      </c>
    </row>
    <row r="57" spans="1:30">
      <c r="A57">
        <v>9.2942999999999998</v>
      </c>
      <c r="B57">
        <v>12.151899999999999</v>
      </c>
      <c r="C57">
        <v>8.4974000000000007</v>
      </c>
      <c r="D57">
        <v>6.1914999999999996</v>
      </c>
      <c r="E57">
        <v>2.2827000000000002</v>
      </c>
      <c r="F57">
        <v>1.5333000000000001</v>
      </c>
      <c r="G57">
        <v>1.4589000000000001</v>
      </c>
      <c r="H57">
        <v>0.72660000000000002</v>
      </c>
      <c r="I57">
        <v>0.80659999999999998</v>
      </c>
      <c r="J57">
        <v>5.6666666666666696</v>
      </c>
      <c r="K57">
        <v>0.7</v>
      </c>
      <c r="L57">
        <v>66</v>
      </c>
      <c r="N57" s="5">
        <f t="shared" si="0"/>
        <v>9.2942999999999998</v>
      </c>
      <c r="O57" s="10">
        <f t="shared" si="1"/>
        <v>12.151899999999999</v>
      </c>
      <c r="P57" s="10">
        <f t="shared" si="2"/>
        <v>-0.54652999999999974</v>
      </c>
      <c r="Q57" s="10">
        <f t="shared" si="3"/>
        <v>9.1091999999999951E-2</v>
      </c>
      <c r="R57" s="10">
        <f t="shared" si="4"/>
        <v>0.80659999999999998</v>
      </c>
      <c r="S57" s="10">
        <f t="shared" si="5"/>
        <v>5.6666666666666696</v>
      </c>
      <c r="T57" s="6">
        <f t="shared" si="6"/>
        <v>0.7</v>
      </c>
      <c r="U57" s="13">
        <v>66</v>
      </c>
      <c r="V57" s="5">
        <v>-7.2541919999999998</v>
      </c>
      <c r="W57" s="6">
        <v>-4.230842</v>
      </c>
      <c r="X57" s="5">
        <f>constant_reduced!$L$2+constant_reduced!$L$14*bumpy_reduced!O56+constant_reduced!$L$15*bumpy_reduced!P56+constant_reduced!$L$16*bumpy_reduced!Q56+constant_reduced!$L$17*bumpy_reduced!R56+constant_reduced!$L$18*bumpy_reduced!S56+constant_reduced!$L$19*bumpy_reduced!T56</f>
        <v>-7.2810555658906662</v>
      </c>
      <c r="Y57" s="6">
        <f>constant_reduced!$M$2+constant_reduced!$M$13*bumpy_reduced!N56+constant_reduced!$M$16*bumpy_reduced!Q56+constant_reduced!$M$17*bumpy_reduced!R56+constant_reduced!$M$18*bumpy_reduced!S56</f>
        <v>-4.3515783278525353</v>
      </c>
      <c r="AA57">
        <f t="shared" si="7"/>
        <v>7.0720356899340827E-4</v>
      </c>
      <c r="AB57">
        <f t="shared" si="8"/>
        <v>6.8845846673630496E-4</v>
      </c>
      <c r="AC57">
        <f t="shared" si="9"/>
        <v>1.4540142592687339E-2</v>
      </c>
      <c r="AD57">
        <f t="shared" si="10"/>
        <v>1.2886457466443941E-2</v>
      </c>
    </row>
    <row r="58" spans="1:30">
      <c r="A58">
        <v>8.8653999999999993</v>
      </c>
      <c r="B58">
        <v>2.6337999999999999</v>
      </c>
      <c r="C58">
        <v>1.8472999999999999</v>
      </c>
      <c r="D58">
        <v>1.2034</v>
      </c>
      <c r="E58">
        <v>1.4343999999999999</v>
      </c>
      <c r="F58">
        <v>1.4302999999999999</v>
      </c>
      <c r="G58">
        <v>1.3529</v>
      </c>
      <c r="H58">
        <v>0.45900000000000002</v>
      </c>
      <c r="I58">
        <v>0.83130000000000004</v>
      </c>
      <c r="J58">
        <v>5.6666666666666696</v>
      </c>
      <c r="K58">
        <v>3.3</v>
      </c>
      <c r="L58">
        <v>67</v>
      </c>
      <c r="N58" s="5">
        <f t="shared" si="0"/>
        <v>8.8653999999999993</v>
      </c>
      <c r="O58" s="10">
        <f t="shared" si="1"/>
        <v>2.6337999999999999</v>
      </c>
      <c r="P58" s="10">
        <f t="shared" si="2"/>
        <v>-4.7510000000000052E-2</v>
      </c>
      <c r="Q58" s="10">
        <f t="shared" si="3"/>
        <v>8.8172000000000028E-2</v>
      </c>
      <c r="R58" s="10">
        <f t="shared" si="4"/>
        <v>0.83130000000000004</v>
      </c>
      <c r="S58" s="10">
        <f t="shared" si="5"/>
        <v>5.6666666666666696</v>
      </c>
      <c r="T58" s="6">
        <f t="shared" si="6"/>
        <v>3.3</v>
      </c>
      <c r="U58" s="13">
        <v>67</v>
      </c>
      <c r="V58" s="5">
        <v>-6.8379919999999998</v>
      </c>
      <c r="W58" s="6">
        <v>-4.477678</v>
      </c>
      <c r="X58" s="5">
        <f>constant_reduced!$L$2+constant_reduced!$L$14*bumpy_reduced!O57+constant_reduced!$L$15*bumpy_reduced!P57+constant_reduced!$L$16*bumpy_reduced!Q57+constant_reduced!$L$17*bumpy_reduced!R57+constant_reduced!$L$18*bumpy_reduced!S57+constant_reduced!$L$19*bumpy_reduced!T57</f>
        <v>-7.3766705563953341</v>
      </c>
      <c r="Y58" s="6">
        <f>constant_reduced!$M$2+constant_reduced!$M$13*bumpy_reduced!N57+constant_reduced!$M$16*bumpy_reduced!Q57+constant_reduced!$M$17*bumpy_reduced!R57+constant_reduced!$M$18*bumpy_reduced!S57</f>
        <v>-4.3555993909704016</v>
      </c>
      <c r="AA58">
        <f t="shared" si="7"/>
        <v>1.0722543260734975E-3</v>
      </c>
      <c r="AB58">
        <f t="shared" si="8"/>
        <v>6.2568059018894577E-4</v>
      </c>
      <c r="AC58">
        <f t="shared" si="9"/>
        <v>1.1359759916765542E-2</v>
      </c>
      <c r="AD58">
        <f t="shared" si="10"/>
        <v>1.283474424834169E-2</v>
      </c>
    </row>
    <row r="59" spans="1:30">
      <c r="A59">
        <v>4.6563999999999997</v>
      </c>
      <c r="B59">
        <v>8.8026999999999997</v>
      </c>
      <c r="C59">
        <v>5.7042999999999999</v>
      </c>
      <c r="D59">
        <v>3.9601000000000002</v>
      </c>
      <c r="E59">
        <v>1.8646</v>
      </c>
      <c r="F59">
        <v>1.4766999999999999</v>
      </c>
      <c r="G59">
        <v>1.3767</v>
      </c>
      <c r="H59">
        <v>0.1958</v>
      </c>
      <c r="I59">
        <v>0.84636666666666704</v>
      </c>
      <c r="J59">
        <v>5.56666666666667</v>
      </c>
      <c r="K59">
        <v>3</v>
      </c>
      <c r="L59">
        <v>68</v>
      </c>
      <c r="N59" s="5">
        <f t="shared" si="0"/>
        <v>4.6563999999999997</v>
      </c>
      <c r="O59" s="10">
        <f t="shared" si="1"/>
        <v>8.8026999999999997</v>
      </c>
      <c r="P59" s="10">
        <f t="shared" si="2"/>
        <v>-0.26876000000000011</v>
      </c>
      <c r="Q59" s="10">
        <f t="shared" si="3"/>
        <v>9.9067999999999934E-2</v>
      </c>
      <c r="R59" s="10">
        <f t="shared" si="4"/>
        <v>0.84636666666666704</v>
      </c>
      <c r="S59" s="10">
        <f t="shared" si="5"/>
        <v>5.56666666666667</v>
      </c>
      <c r="T59" s="6">
        <f t="shared" si="6"/>
        <v>3</v>
      </c>
      <c r="U59" s="13">
        <v>68</v>
      </c>
      <c r="V59" s="5">
        <v>-7.8871859999999998</v>
      </c>
      <c r="W59" s="6">
        <v>-4.0170899999999996</v>
      </c>
      <c r="X59" s="5">
        <f>constant_reduced!$L$2+constant_reduced!$L$14*bumpy_reduced!O58+constant_reduced!$L$15*bumpy_reduced!P58+constant_reduced!$L$16*bumpy_reduced!Q58+constant_reduced!$L$17*bumpy_reduced!R58+constant_reduced!$L$18*bumpy_reduced!S58+constant_reduced!$L$19*bumpy_reduced!T58</f>
        <v>-7.192416783353333</v>
      </c>
      <c r="Y59" s="6">
        <f>constant_reduced!$M$2+constant_reduced!$M$13*bumpy_reduced!N58+constant_reduced!$M$16*bumpy_reduced!Q58+constant_reduced!$M$17*bumpy_reduced!R58+constant_reduced!$M$18*bumpy_reduced!S58</f>
        <v>-4.3393959787972012</v>
      </c>
      <c r="AA59">
        <f t="shared" si="7"/>
        <v>3.7552481639842051E-4</v>
      </c>
      <c r="AB59">
        <f t="shared" si="8"/>
        <v>7.5226885094475948E-4</v>
      </c>
      <c r="AC59">
        <f t="shared" si="9"/>
        <v>1.8005284155015032E-2</v>
      </c>
      <c r="AD59">
        <f t="shared" si="10"/>
        <v>1.3044404921496373E-2</v>
      </c>
    </row>
    <row r="60" spans="1:30">
      <c r="A60">
        <v>5.6337000000000002</v>
      </c>
      <c r="B60">
        <v>-8.2611000000000008</v>
      </c>
      <c r="C60">
        <v>-3.2801</v>
      </c>
      <c r="D60">
        <v>-1.5013000000000001</v>
      </c>
      <c r="E60">
        <v>0.96650000000000003</v>
      </c>
      <c r="F60">
        <v>1.2634000000000001</v>
      </c>
      <c r="G60">
        <v>1.2178</v>
      </c>
      <c r="H60">
        <v>1.4332</v>
      </c>
      <c r="I60">
        <v>0.86553333333333304</v>
      </c>
      <c r="J60">
        <v>5.5333333333333297</v>
      </c>
      <c r="K60">
        <v>2.9</v>
      </c>
      <c r="L60">
        <v>69</v>
      </c>
      <c r="N60" s="5">
        <f t="shared" si="0"/>
        <v>5.6337000000000002</v>
      </c>
      <c r="O60" s="10">
        <f t="shared" si="1"/>
        <v>-8.2611000000000008</v>
      </c>
      <c r="P60" s="10">
        <f t="shared" si="2"/>
        <v>-0.23337999999999992</v>
      </c>
      <c r="Q60" s="10">
        <f t="shared" si="3"/>
        <v>6.8776000000000059E-2</v>
      </c>
      <c r="R60" s="10">
        <f t="shared" si="4"/>
        <v>0.86553333333333304</v>
      </c>
      <c r="S60" s="10">
        <f t="shared" si="5"/>
        <v>5.5333333333333297</v>
      </c>
      <c r="T60" s="6">
        <f t="shared" si="6"/>
        <v>2.9</v>
      </c>
      <c r="U60" s="13">
        <v>69</v>
      </c>
      <c r="V60" s="5">
        <v>-6.5428930000000003</v>
      </c>
      <c r="W60" s="6">
        <v>-4.1644459999999999</v>
      </c>
      <c r="X60" s="5">
        <f>constant_reduced!$L$2+constant_reduced!$L$14*bumpy_reduced!O59+constant_reduced!$L$15*bumpy_reduced!P59+constant_reduced!$L$16*bumpy_reduced!Q59+constant_reduced!$L$17*bumpy_reduced!R59+constant_reduced!$L$18*bumpy_reduced!S59+constant_reduced!$L$19*bumpy_reduced!T59</f>
        <v>-7.1351906886499989</v>
      </c>
      <c r="Y60" s="6">
        <f>constant_reduced!$M$2+constant_reduced!$M$13*bumpy_reduced!N59+constant_reduced!$M$16*bumpy_reduced!Q59+constant_reduced!$M$17*bumpy_reduced!R59+constant_reduced!$M$18*bumpy_reduced!S59</f>
        <v>-4.3344680182078683</v>
      </c>
      <c r="AA60">
        <f t="shared" si="7"/>
        <v>1.4403156327543127E-3</v>
      </c>
      <c r="AB60">
        <f t="shared" si="8"/>
        <v>7.9657387080679795E-4</v>
      </c>
      <c r="AC60">
        <f t="shared" si="9"/>
        <v>1.5538320745759303E-2</v>
      </c>
      <c r="AD60">
        <f t="shared" si="10"/>
        <v>1.3108845885715563E-2</v>
      </c>
    </row>
    <row r="61" spans="1:30">
      <c r="A61">
        <v>4.4272</v>
      </c>
      <c r="B61">
        <v>-1.2895000000000001</v>
      </c>
      <c r="C61">
        <v>-0.86429999999999996</v>
      </c>
      <c r="D61">
        <v>0.1951</v>
      </c>
      <c r="E61">
        <v>1.2807999999999999</v>
      </c>
      <c r="F61">
        <v>1.3129999999999999</v>
      </c>
      <c r="G61">
        <v>1.2614000000000001</v>
      </c>
      <c r="H61">
        <v>0.64229999999999998</v>
      </c>
      <c r="I61">
        <v>0.87453333333333305</v>
      </c>
      <c r="J61">
        <v>5.5</v>
      </c>
      <c r="K61">
        <v>6.7</v>
      </c>
      <c r="L61">
        <v>70</v>
      </c>
      <c r="N61" s="5">
        <f t="shared" si="0"/>
        <v>4.4272</v>
      </c>
      <c r="O61" s="10">
        <f t="shared" si="1"/>
        <v>-1.2895000000000001</v>
      </c>
      <c r="P61" s="10">
        <f t="shared" si="2"/>
        <v>-0.35683999999999994</v>
      </c>
      <c r="Q61" s="10">
        <f t="shared" si="3"/>
        <v>7.3160000000000003E-2</v>
      </c>
      <c r="R61" s="10">
        <f t="shared" si="4"/>
        <v>0.87453333333333305</v>
      </c>
      <c r="S61" s="10">
        <f t="shared" si="5"/>
        <v>5.5</v>
      </c>
      <c r="T61" s="6">
        <f t="shared" si="6"/>
        <v>6.7</v>
      </c>
      <c r="U61" s="13">
        <v>70</v>
      </c>
      <c r="V61" s="5">
        <v>-8.2692259999999997</v>
      </c>
      <c r="W61" s="6">
        <v>-4.3936710000000003</v>
      </c>
      <c r="X61" s="5">
        <f>constant_reduced!$L$2+constant_reduced!$L$14*bumpy_reduced!O60+constant_reduced!$L$15*bumpy_reduced!P60+constant_reduced!$L$16*bumpy_reduced!Q60+constant_reduced!$L$17*bumpy_reduced!R60+constant_reduced!$L$18*bumpy_reduced!S60+constant_reduced!$L$19*bumpy_reduced!T60</f>
        <v>-7.7086844910199996</v>
      </c>
      <c r="Y61" s="6">
        <f>constant_reduced!$M$2+constant_reduced!$M$13*bumpy_reduced!N60+constant_reduced!$M$16*bumpy_reduced!Q60+constant_reduced!$M$17*bumpy_reduced!R60+constant_reduced!$M$18*bumpy_reduced!S60</f>
        <v>-4.2528265203549322</v>
      </c>
      <c r="AA61">
        <f t="shared" si="7"/>
        <v>2.5628357799963481E-4</v>
      </c>
      <c r="AB61">
        <f t="shared" si="8"/>
        <v>4.4891163615791327E-4</v>
      </c>
      <c r="AC61">
        <f t="shared" si="9"/>
        <v>1.2355289598930034E-2</v>
      </c>
      <c r="AD61">
        <f t="shared" si="10"/>
        <v>1.4223972687893074E-2</v>
      </c>
    </row>
    <row r="62" spans="1:30">
      <c r="A62">
        <v>2.8685999999999998</v>
      </c>
      <c r="B62">
        <v>0.9234</v>
      </c>
      <c r="C62">
        <v>1.8081</v>
      </c>
      <c r="D62">
        <v>1.7116</v>
      </c>
      <c r="E62">
        <v>1.6043000000000001</v>
      </c>
      <c r="F62">
        <v>1.4193</v>
      </c>
      <c r="G62">
        <v>1.3049999999999999</v>
      </c>
      <c r="H62">
        <v>0.70199999999999996</v>
      </c>
      <c r="I62">
        <v>0.87236666666666696</v>
      </c>
      <c r="J62">
        <v>5.2666666666666702</v>
      </c>
      <c r="K62">
        <v>3.4</v>
      </c>
      <c r="L62">
        <v>71</v>
      </c>
      <c r="N62" s="5">
        <f t="shared" si="0"/>
        <v>2.8685999999999998</v>
      </c>
      <c r="O62" s="10">
        <f t="shared" si="1"/>
        <v>0.9234</v>
      </c>
      <c r="P62" s="10">
        <f t="shared" si="2"/>
        <v>-0.31337000000000004</v>
      </c>
      <c r="Q62" s="10">
        <f t="shared" si="3"/>
        <v>0.10249200000000003</v>
      </c>
      <c r="R62" s="10">
        <f t="shared" si="4"/>
        <v>0.87236666666666696</v>
      </c>
      <c r="S62" s="10">
        <f t="shared" si="5"/>
        <v>5.2666666666666702</v>
      </c>
      <c r="T62" s="6">
        <f t="shared" si="6"/>
        <v>3.4</v>
      </c>
      <c r="U62" s="13">
        <v>71</v>
      </c>
      <c r="V62" s="5">
        <v>-7.316433</v>
      </c>
      <c r="W62" s="6">
        <v>-3.7628379999999999</v>
      </c>
      <c r="X62" s="5">
        <f>constant_reduced!$L$2+constant_reduced!$L$14*bumpy_reduced!O61+constant_reduced!$L$15*bumpy_reduced!P61+constant_reduced!$L$16*bumpy_reduced!Q61+constant_reduced!$L$17*bumpy_reduced!R61+constant_reduced!$L$18*bumpy_reduced!S61+constant_reduced!$L$19*bumpy_reduced!T61</f>
        <v>-7.3919951759933324</v>
      </c>
      <c r="Y62" s="6">
        <f>constant_reduced!$M$2+constant_reduced!$M$13*bumpy_reduced!N61+constant_reduced!$M$16*bumpy_reduced!Q61+constant_reduced!$M$17*bumpy_reduced!R61+constant_reduced!$M$18*bumpy_reduced!S61</f>
        <v>-4.2479507084869335</v>
      </c>
      <c r="AA62">
        <f t="shared" si="7"/>
        <v>6.6452836133961627E-4</v>
      </c>
      <c r="AB62">
        <f t="shared" si="8"/>
        <v>6.1616536795036246E-4</v>
      </c>
      <c r="AC62">
        <f t="shared" si="9"/>
        <v>2.3217754797535978E-2</v>
      </c>
      <c r="AD62">
        <f t="shared" si="10"/>
        <v>1.4293495454967714E-2</v>
      </c>
    </row>
    <row r="63" spans="1:30">
      <c r="A63">
        <v>6.7758000000000003</v>
      </c>
      <c r="B63">
        <v>4.4661999999999997</v>
      </c>
      <c r="C63">
        <v>3.4592999999999998</v>
      </c>
      <c r="D63">
        <v>2.5085999999999999</v>
      </c>
      <c r="E63">
        <v>1.5449999999999999</v>
      </c>
      <c r="F63">
        <v>1.3123</v>
      </c>
      <c r="G63">
        <v>1.2644</v>
      </c>
      <c r="H63">
        <v>0.50700000000000001</v>
      </c>
      <c r="I63">
        <v>0.87729999999999997</v>
      </c>
      <c r="J63">
        <v>5.3333333333333304</v>
      </c>
      <c r="K63">
        <v>4.8</v>
      </c>
      <c r="L63">
        <v>72</v>
      </c>
      <c r="N63" s="5">
        <f t="shared" si="0"/>
        <v>6.7758000000000003</v>
      </c>
      <c r="O63" s="10">
        <f t="shared" si="1"/>
        <v>4.4661999999999997</v>
      </c>
      <c r="P63" s="10">
        <f t="shared" si="2"/>
        <v>-0.21650999999999998</v>
      </c>
      <c r="Q63" s="10">
        <f t="shared" si="3"/>
        <v>7.1652000000000049E-2</v>
      </c>
      <c r="R63" s="10">
        <f t="shared" si="4"/>
        <v>0.87729999999999997</v>
      </c>
      <c r="S63" s="10">
        <f t="shared" si="5"/>
        <v>5.3333333333333304</v>
      </c>
      <c r="T63" s="6">
        <f t="shared" si="6"/>
        <v>4.8</v>
      </c>
      <c r="U63" s="13">
        <v>72</v>
      </c>
      <c r="V63" s="5">
        <v>-7.3699279999999998</v>
      </c>
      <c r="W63" s="6">
        <v>-4.1919440000000003</v>
      </c>
      <c r="X63" s="5">
        <f>constant_reduced!$L$2+constant_reduced!$L$14*bumpy_reduced!O62+constant_reduced!$L$15*bumpy_reduced!P62+constant_reduced!$L$16*bumpy_reduced!Q62+constant_reduced!$L$17*bumpy_reduced!R62+constant_reduced!$L$18*bumpy_reduced!S62+constant_reduced!$L$19*bumpy_reduced!T62</f>
        <v>-7.3709185801919981</v>
      </c>
      <c r="Y63" s="6">
        <f>constant_reduced!$M$2+constant_reduced!$M$13*bumpy_reduced!N62+constant_reduced!$M$16*bumpy_reduced!Q62+constant_reduced!$M$17*bumpy_reduced!R62+constant_reduced!$M$18*bumpy_reduced!S62</f>
        <v>-4.1912973809454677</v>
      </c>
      <c r="AA63">
        <f t="shared" si="7"/>
        <v>6.2991353123912665E-4</v>
      </c>
      <c r="AB63">
        <f t="shared" si="8"/>
        <v>6.2928986032143627E-4</v>
      </c>
      <c r="AC63">
        <f t="shared" si="9"/>
        <v>1.5116869096652283E-2</v>
      </c>
      <c r="AD63">
        <f t="shared" si="10"/>
        <v>1.512664711324028E-2</v>
      </c>
    </row>
    <row r="64" spans="1:30">
      <c r="A64">
        <v>0.50849999999999995</v>
      </c>
      <c r="B64">
        <v>-4.5983000000000001</v>
      </c>
      <c r="C64">
        <v>-2.1438000000000001</v>
      </c>
      <c r="D64">
        <v>-0.85850000000000004</v>
      </c>
      <c r="E64">
        <v>1.0677000000000001</v>
      </c>
      <c r="F64">
        <v>1.2755000000000001</v>
      </c>
      <c r="G64">
        <v>1.2161</v>
      </c>
      <c r="H64">
        <v>0.88280000000000003</v>
      </c>
      <c r="I64">
        <v>0.92076666666666696</v>
      </c>
      <c r="J64">
        <v>5.2333333333333298</v>
      </c>
      <c r="K64">
        <v>3.1</v>
      </c>
      <c r="L64">
        <v>73</v>
      </c>
      <c r="N64" s="5">
        <f t="shared" si="0"/>
        <v>0.50849999999999995</v>
      </c>
      <c r="O64" s="10">
        <f t="shared" si="1"/>
        <v>-4.5983000000000001</v>
      </c>
      <c r="P64" s="10">
        <f t="shared" si="2"/>
        <v>-0.21389000000000002</v>
      </c>
      <c r="Q64" s="10">
        <f t="shared" si="3"/>
        <v>7.4780000000000069E-2</v>
      </c>
      <c r="R64" s="10">
        <f t="shared" si="4"/>
        <v>0.92076666666666696</v>
      </c>
      <c r="S64" s="10">
        <f t="shared" si="5"/>
        <v>5.2333333333333298</v>
      </c>
      <c r="T64" s="6">
        <f t="shared" si="6"/>
        <v>3.1</v>
      </c>
      <c r="U64" s="13">
        <v>73</v>
      </c>
      <c r="V64" s="5">
        <v>-7.5263369999999998</v>
      </c>
      <c r="W64" s="6">
        <v>-4.1200210000000004</v>
      </c>
      <c r="X64" s="5">
        <f>constant_reduced!$L$2+constant_reduced!$L$14*bumpy_reduced!O63+constant_reduced!$L$15*bumpy_reduced!P63+constant_reduced!$L$16*bumpy_reduced!Q63+constant_reduced!$L$17*bumpy_reduced!R63+constant_reduced!$L$18*bumpy_reduced!S63+constant_reduced!$L$19*bumpy_reduced!T63</f>
        <v>-7.214376632254667</v>
      </c>
      <c r="Y64" s="6">
        <f>constant_reduced!$M$2+constant_reduced!$M$13*bumpy_reduced!N63+constant_reduced!$M$16*bumpy_reduced!Q63+constant_reduced!$M$17*bumpy_reduced!R63+constant_reduced!$M$18*bumpy_reduced!S63</f>
        <v>-4.1406908654323988</v>
      </c>
      <c r="AA64">
        <f t="shared" si="7"/>
        <v>5.3870793418167172E-4</v>
      </c>
      <c r="AB64">
        <f t="shared" si="8"/>
        <v>7.3592920534284849E-4</v>
      </c>
      <c r="AC64">
        <f t="shared" si="9"/>
        <v>1.6244173310728475E-2</v>
      </c>
      <c r="AD64">
        <f t="shared" si="10"/>
        <v>1.591185475589614E-2</v>
      </c>
    </row>
    <row r="65" spans="1:30">
      <c r="A65">
        <v>16.6265</v>
      </c>
      <c r="B65">
        <v>5.7840999999999996</v>
      </c>
      <c r="C65">
        <v>4.8468999999999998</v>
      </c>
      <c r="D65">
        <v>3.2250000000000001</v>
      </c>
      <c r="E65">
        <v>1.8833</v>
      </c>
      <c r="F65">
        <v>1.3973</v>
      </c>
      <c r="G65">
        <v>1.2371000000000001</v>
      </c>
      <c r="H65">
        <v>0.1875</v>
      </c>
      <c r="I65">
        <v>0.93356666666666699</v>
      </c>
      <c r="J65">
        <v>5</v>
      </c>
      <c r="K65">
        <v>6.2</v>
      </c>
      <c r="L65">
        <v>74</v>
      </c>
      <c r="N65" s="5">
        <f t="shared" si="0"/>
        <v>16.6265</v>
      </c>
      <c r="O65" s="10">
        <f t="shared" si="1"/>
        <v>5.7840999999999996</v>
      </c>
      <c r="P65" s="10">
        <f t="shared" si="2"/>
        <v>-0.15843000000000007</v>
      </c>
      <c r="Q65" s="10">
        <f t="shared" si="3"/>
        <v>0.11997199999999997</v>
      </c>
      <c r="R65" s="10">
        <f t="shared" si="4"/>
        <v>0.93356666666666699</v>
      </c>
      <c r="S65" s="10">
        <f t="shared" si="5"/>
        <v>5</v>
      </c>
      <c r="T65" s="6">
        <f t="shared" si="6"/>
        <v>6.2</v>
      </c>
      <c r="U65" s="13">
        <v>74</v>
      </c>
      <c r="V65" s="5">
        <v>-8.4041680000000003</v>
      </c>
      <c r="W65" s="6">
        <v>-4.5850270000000002</v>
      </c>
      <c r="X65" s="5">
        <f>constant_reduced!$L$2+constant_reduced!$L$14*bumpy_reduced!O64+constant_reduced!$L$15*bumpy_reduced!P64+constant_reduced!$L$16*bumpy_reduced!Q64+constant_reduced!$L$17*bumpy_reduced!R64+constant_reduced!$L$18*bumpy_reduced!S64+constant_reduced!$L$19*bumpy_reduced!T64</f>
        <v>-7.5320786468573333</v>
      </c>
      <c r="Y65" s="6">
        <f>constant_reduced!$M$2+constant_reduced!$M$13*bumpy_reduced!N64+constant_reduced!$M$16*bumpy_reduced!Q64+constant_reduced!$M$17*bumpy_reduced!R64+constant_reduced!$M$18*bumpy_reduced!S64</f>
        <v>-4.1248741814846648</v>
      </c>
      <c r="AA65">
        <f t="shared" si="7"/>
        <v>2.2393202768358154E-4</v>
      </c>
      <c r="AB65">
        <f t="shared" si="8"/>
        <v>5.3562372615398128E-4</v>
      </c>
      <c r="AC65">
        <f t="shared" si="9"/>
        <v>1.0203474290223785E-2</v>
      </c>
      <c r="AD65">
        <f t="shared" si="10"/>
        <v>1.6165528382999426E-2</v>
      </c>
    </row>
    <row r="66" spans="1:30">
      <c r="A66">
        <v>9.8084000000000007</v>
      </c>
      <c r="B66">
        <v>6.3914999999999997</v>
      </c>
      <c r="C66">
        <v>4.2015000000000002</v>
      </c>
      <c r="D66">
        <v>3.0045999999999999</v>
      </c>
      <c r="E66">
        <v>1.6632</v>
      </c>
      <c r="F66">
        <v>1.3793</v>
      </c>
      <c r="G66">
        <v>1.2984</v>
      </c>
      <c r="H66">
        <v>0.5615</v>
      </c>
      <c r="I66">
        <v>0.94676666666666698</v>
      </c>
      <c r="J66">
        <v>4.8666666666666698</v>
      </c>
      <c r="K66">
        <v>5.0999999999999996</v>
      </c>
      <c r="L66">
        <v>75</v>
      </c>
      <c r="N66" s="5">
        <f t="shared" si="0"/>
        <v>9.8084000000000007</v>
      </c>
      <c r="O66" s="10">
        <f t="shared" si="1"/>
        <v>6.3914999999999997</v>
      </c>
      <c r="P66" s="10">
        <f t="shared" si="2"/>
        <v>-0.2418499999999999</v>
      </c>
      <c r="Q66" s="10">
        <f t="shared" si="3"/>
        <v>8.7531999999999943E-2</v>
      </c>
      <c r="R66" s="10">
        <f t="shared" si="4"/>
        <v>0.94676666666666698</v>
      </c>
      <c r="S66" s="10">
        <f t="shared" si="5"/>
        <v>4.8666666666666698</v>
      </c>
      <c r="T66" s="6">
        <f t="shared" si="6"/>
        <v>5.0999999999999996</v>
      </c>
      <c r="U66" s="13">
        <v>75</v>
      </c>
      <c r="V66" s="5">
        <v>-9.4987259999999996</v>
      </c>
      <c r="W66" s="6">
        <v>-3.9144510000000001</v>
      </c>
      <c r="X66" s="5">
        <f>constant_reduced!$L$2+constant_reduced!$L$14*bumpy_reduced!O65+constant_reduced!$L$15*bumpy_reduced!P65+constant_reduced!$L$16*bumpy_reduced!Q65+constant_reduced!$L$17*bumpy_reduced!R65+constant_reduced!$L$18*bumpy_reduced!S65+constant_reduced!$L$19*bumpy_reduced!T65</f>
        <v>-6.9072936662026674</v>
      </c>
      <c r="Y66" s="6">
        <f>constant_reduced!$M$2+constant_reduced!$M$13*bumpy_reduced!N65+constant_reduced!$M$16*bumpy_reduced!Q65+constant_reduced!$M$17*bumpy_reduced!R65+constant_reduced!$M$18*bumpy_reduced!S65</f>
        <v>-3.9217572685406665</v>
      </c>
      <c r="AA66">
        <f t="shared" si="7"/>
        <v>7.4947251889886512E-5</v>
      </c>
      <c r="AB66">
        <f t="shared" si="8"/>
        <v>1.0004617193390445E-3</v>
      </c>
      <c r="AC66">
        <f t="shared" si="9"/>
        <v>1.9951499012456905E-2</v>
      </c>
      <c r="AD66">
        <f t="shared" si="10"/>
        <v>1.980625922940521E-2</v>
      </c>
    </row>
    <row r="67" spans="1:30">
      <c r="A67">
        <v>1.2558</v>
      </c>
      <c r="B67">
        <v>7.7129000000000003</v>
      </c>
      <c r="C67">
        <v>4.1176000000000004</v>
      </c>
      <c r="D67">
        <v>2.3706999999999998</v>
      </c>
      <c r="E67">
        <v>1.4894000000000001</v>
      </c>
      <c r="F67">
        <v>1.3325</v>
      </c>
      <c r="G67">
        <v>1.2363</v>
      </c>
      <c r="H67">
        <v>6.2E-2</v>
      </c>
      <c r="I67">
        <v>0.955666666666667</v>
      </c>
      <c r="J67">
        <v>4.6666666666666696</v>
      </c>
      <c r="K67">
        <v>3</v>
      </c>
      <c r="L67">
        <v>76</v>
      </c>
      <c r="N67" s="5">
        <f t="shared" si="0"/>
        <v>1.2558</v>
      </c>
      <c r="O67" s="10">
        <f t="shared" si="1"/>
        <v>7.7129000000000003</v>
      </c>
      <c r="P67" s="10">
        <f t="shared" si="2"/>
        <v>4.9930000000000252E-2</v>
      </c>
      <c r="Q67" s="10">
        <f t="shared" si="3"/>
        <v>9.1780000000000028E-2</v>
      </c>
      <c r="R67" s="10">
        <f t="shared" si="4"/>
        <v>0.955666666666667</v>
      </c>
      <c r="S67" s="10">
        <f t="shared" si="5"/>
        <v>4.6666666666666696</v>
      </c>
      <c r="T67" s="6">
        <f t="shared" si="6"/>
        <v>3</v>
      </c>
      <c r="U67" s="13">
        <v>76</v>
      </c>
      <c r="V67" s="5">
        <v>-6.6297569999999997</v>
      </c>
      <c r="W67" s="6">
        <v>-3.501433</v>
      </c>
      <c r="X67" s="5">
        <f>constant_reduced!$L$2+constant_reduced!$L$14*bumpy_reduced!O66+constant_reduced!$L$15*bumpy_reduced!P66+constant_reduced!$L$16*bumpy_reduced!Q66+constant_reduced!$L$17*bumpy_reduced!R66+constant_reduced!$L$18*bumpy_reduced!S66+constant_reduced!$L$19*bumpy_reduced!T66</f>
        <v>-7.0854695362840001</v>
      </c>
      <c r="Y67" s="6">
        <f>constant_reduced!$M$2+constant_reduced!$M$13*bumpy_reduced!N66+constant_reduced!$M$16*bumpy_reduced!Q66+constant_reduced!$M$17*bumpy_reduced!R66+constant_reduced!$M$18*bumpy_reduced!S66</f>
        <v>-3.8621336251278677</v>
      </c>
      <c r="AA67">
        <f t="shared" si="7"/>
        <v>1.3204839246307182E-3</v>
      </c>
      <c r="AB67">
        <f t="shared" si="8"/>
        <v>8.371816078460054E-4</v>
      </c>
      <c r="AC67">
        <f t="shared" si="9"/>
        <v>3.0154141562066913E-2</v>
      </c>
      <c r="AD67">
        <f t="shared" si="10"/>
        <v>2.1023096230296672E-2</v>
      </c>
    </row>
    <row r="68" spans="1:30">
      <c r="A68">
        <v>13.3421</v>
      </c>
      <c r="B68">
        <v>1.1861999999999999</v>
      </c>
      <c r="C68">
        <v>1.5765</v>
      </c>
      <c r="D68">
        <v>1.5622</v>
      </c>
      <c r="E68">
        <v>1.4276</v>
      </c>
      <c r="F68">
        <v>1.3306</v>
      </c>
      <c r="G68">
        <v>1.2587999999999999</v>
      </c>
      <c r="H68">
        <v>0.55789999999999995</v>
      </c>
      <c r="I68">
        <v>0.97989999999999999</v>
      </c>
      <c r="J68">
        <v>4.6333333333333302</v>
      </c>
      <c r="K68">
        <v>4.5</v>
      </c>
      <c r="L68">
        <v>77</v>
      </c>
      <c r="N68" s="5">
        <f t="shared" si="0"/>
        <v>13.3421</v>
      </c>
      <c r="O68" s="10">
        <f t="shared" si="1"/>
        <v>1.1861999999999999</v>
      </c>
      <c r="P68" s="10">
        <f t="shared" si="2"/>
        <v>-0.30815000000000003</v>
      </c>
      <c r="Q68" s="10">
        <f t="shared" si="3"/>
        <v>8.1944000000000017E-2</v>
      </c>
      <c r="R68" s="10">
        <f t="shared" si="4"/>
        <v>0.97989999999999999</v>
      </c>
      <c r="S68" s="10">
        <f t="shared" si="5"/>
        <v>4.6333333333333302</v>
      </c>
      <c r="T68" s="6">
        <f t="shared" si="6"/>
        <v>4.5</v>
      </c>
      <c r="U68" s="13">
        <v>77</v>
      </c>
      <c r="V68" s="5">
        <v>-8.1429899999999993</v>
      </c>
      <c r="W68" s="6">
        <v>-3.9326639999999999</v>
      </c>
      <c r="X68" s="5">
        <f>constant_reduced!$L$2+constant_reduced!$L$14*bumpy_reduced!O67+constant_reduced!$L$15*bumpy_reduced!P67+constant_reduced!$L$16*bumpy_reduced!Q67+constant_reduced!$L$17*bumpy_reduced!R67+constant_reduced!$L$18*bumpy_reduced!S67+constant_reduced!$L$19*bumpy_reduced!T67</f>
        <v>-6.9271480041379991</v>
      </c>
      <c r="Y68" s="6">
        <f>constant_reduced!$M$2+constant_reduced!$M$13*bumpy_reduced!N67+constant_reduced!$M$16*bumpy_reduced!Q67+constant_reduced!$M$17*bumpy_reduced!R67+constant_reduced!$M$18*bumpy_reduced!S67</f>
        <v>-3.8415635064370677</v>
      </c>
      <c r="AA68">
        <f t="shared" si="7"/>
        <v>2.9076650534739091E-4</v>
      </c>
      <c r="AB68">
        <f t="shared" si="8"/>
        <v>9.8079410408007822E-4</v>
      </c>
      <c r="AC68">
        <f t="shared" si="9"/>
        <v>1.9591411452078072E-2</v>
      </c>
      <c r="AD68">
        <f t="shared" si="10"/>
        <v>2.1460022218461917E-2</v>
      </c>
    </row>
    <row r="69" spans="1:30">
      <c r="A69">
        <v>1.6332</v>
      </c>
      <c r="B69">
        <v>5.8941999999999997</v>
      </c>
      <c r="C69">
        <v>2.7170999999999998</v>
      </c>
      <c r="D69">
        <v>1.8005</v>
      </c>
      <c r="E69">
        <v>1.44</v>
      </c>
      <c r="F69">
        <v>1.3282</v>
      </c>
      <c r="G69">
        <v>1.2182999999999999</v>
      </c>
      <c r="H69">
        <v>0.49330000000000002</v>
      </c>
      <c r="I69">
        <v>0.99213333333333298</v>
      </c>
      <c r="J69">
        <v>4.4000000000000004</v>
      </c>
      <c r="K69">
        <v>2.7</v>
      </c>
      <c r="L69">
        <v>78</v>
      </c>
      <c r="N69" s="5">
        <f t="shared" si="0"/>
        <v>1.6332</v>
      </c>
      <c r="O69" s="10">
        <f t="shared" si="1"/>
        <v>5.8941999999999997</v>
      </c>
      <c r="P69" s="10">
        <f t="shared" si="2"/>
        <v>-8.5120000000000084E-2</v>
      </c>
      <c r="Q69" s="10">
        <f t="shared" si="3"/>
        <v>9.7088000000000063E-2</v>
      </c>
      <c r="R69" s="10">
        <f t="shared" si="4"/>
        <v>0.99213333333333298</v>
      </c>
      <c r="S69" s="10">
        <f t="shared" si="5"/>
        <v>4.4000000000000004</v>
      </c>
      <c r="T69" s="6">
        <f t="shared" si="6"/>
        <v>2.7</v>
      </c>
      <c r="U69" s="13">
        <v>78</v>
      </c>
      <c r="V69" s="5">
        <v>-6.8054059999999996</v>
      </c>
      <c r="W69" s="6">
        <v>-3.640749</v>
      </c>
      <c r="X69" s="5">
        <f>constant_reduced!$L$2+constant_reduced!$L$14*bumpy_reduced!O68+constant_reduced!$L$15*bumpy_reduced!P68+constant_reduced!$L$16*bumpy_reduced!Q68+constant_reduced!$L$17*bumpy_reduced!R68+constant_reduced!$L$18*bumpy_reduced!S68+constant_reduced!$L$19*bumpy_reduced!T68</f>
        <v>-7.3195520587986662</v>
      </c>
      <c r="Y69" s="6">
        <f>constant_reduced!$M$2+constant_reduced!$M$13*bumpy_reduced!N68+constant_reduced!$M$16*bumpy_reduced!Q68+constant_reduced!$M$17*bumpy_reduced!R68+constant_reduced!$M$18*bumpy_reduced!S68</f>
        <v>-3.6859283871387989</v>
      </c>
      <c r="AA69">
        <f t="shared" si="7"/>
        <v>1.1077703250557097E-3</v>
      </c>
      <c r="AB69">
        <f t="shared" si="8"/>
        <v>6.6245888739042589E-4</v>
      </c>
      <c r="AC69">
        <f t="shared" si="9"/>
        <v>2.623268832201512E-2</v>
      </c>
      <c r="AD69">
        <f t="shared" si="10"/>
        <v>2.5073885641495468E-2</v>
      </c>
    </row>
    <row r="70" spans="1:30">
      <c r="A70">
        <v>-12.474299999999999</v>
      </c>
      <c r="B70">
        <v>10.689</v>
      </c>
      <c r="C70">
        <v>9.1994000000000007</v>
      </c>
      <c r="D70">
        <v>6.0403000000000002</v>
      </c>
      <c r="E70">
        <v>2.081</v>
      </c>
      <c r="F70">
        <v>1.4049</v>
      </c>
      <c r="G70">
        <v>1.1806000000000001</v>
      </c>
      <c r="H70">
        <v>0.36809999999999998</v>
      </c>
      <c r="I70">
        <v>1.00793333333333</v>
      </c>
      <c r="J70">
        <v>4.5333333333333297</v>
      </c>
      <c r="K70">
        <v>4.7</v>
      </c>
      <c r="L70">
        <v>79</v>
      </c>
      <c r="N70" s="5">
        <f t="shared" si="0"/>
        <v>-12.474299999999999</v>
      </c>
      <c r="O70" s="10">
        <f t="shared" si="1"/>
        <v>10.689</v>
      </c>
      <c r="P70" s="10">
        <f t="shared" si="2"/>
        <v>-0.26033000000000017</v>
      </c>
      <c r="Q70" s="10">
        <f t="shared" si="3"/>
        <v>0.14591599999999999</v>
      </c>
      <c r="R70" s="10">
        <f t="shared" si="4"/>
        <v>1.00793333333333</v>
      </c>
      <c r="S70" s="10">
        <f t="shared" si="5"/>
        <v>4.5333333333333297</v>
      </c>
      <c r="T70" s="6">
        <f t="shared" si="6"/>
        <v>4.7</v>
      </c>
      <c r="U70" s="13">
        <v>79</v>
      </c>
      <c r="V70" s="5">
        <v>-7.6912269999999996</v>
      </c>
      <c r="W70" s="6">
        <v>-3.1536469999999999</v>
      </c>
      <c r="X70" s="5">
        <f>constant_reduced!$L$2+constant_reduced!$L$14*bumpy_reduced!O69+constant_reduced!$L$15*bumpy_reduced!P69+constant_reduced!$L$16*bumpy_reduced!Q69+constant_reduced!$L$17*bumpy_reduced!R69+constant_reduced!$L$18*bumpy_reduced!S69+constant_reduced!$L$19*bumpy_reduced!T69</f>
        <v>-7.0603838212133327</v>
      </c>
      <c r="Y70" s="6">
        <f>constant_reduced!$M$2+constant_reduced!$M$13*bumpy_reduced!N69+constant_reduced!$M$16*bumpy_reduced!Q69+constant_reduced!$M$17*bumpy_reduced!R69+constant_reduced!$M$18*bumpy_reduced!S69</f>
        <v>-3.6912404548229332</v>
      </c>
      <c r="AA70">
        <f t="shared" si="7"/>
        <v>4.5681731287561982E-4</v>
      </c>
      <c r="AB70">
        <f t="shared" si="8"/>
        <v>8.5844853997327816E-4</v>
      </c>
      <c r="AC70">
        <f t="shared" si="9"/>
        <v>4.2696129793923551E-2</v>
      </c>
      <c r="AD70">
        <f t="shared" si="10"/>
        <v>2.4941044606524347E-2</v>
      </c>
    </row>
    <row r="71" spans="1:30">
      <c r="A71">
        <v>21.289200000000001</v>
      </c>
      <c r="B71">
        <v>-1.2896000000000001</v>
      </c>
      <c r="C71">
        <v>-0.7379</v>
      </c>
      <c r="D71">
        <v>-0.29330000000000001</v>
      </c>
      <c r="E71">
        <v>1.0605</v>
      </c>
      <c r="F71">
        <v>1.1368</v>
      </c>
      <c r="G71">
        <v>1.0401</v>
      </c>
      <c r="H71">
        <v>0.18340000000000001</v>
      </c>
      <c r="I71">
        <v>0.95646666666666702</v>
      </c>
      <c r="J71">
        <v>4.43333333333333</v>
      </c>
      <c r="K71">
        <v>6.2</v>
      </c>
      <c r="L71">
        <v>80</v>
      </c>
      <c r="N71" s="5">
        <f t="shared" si="0"/>
        <v>21.289200000000001</v>
      </c>
      <c r="O71" s="10">
        <f t="shared" si="1"/>
        <v>-1.2896000000000001</v>
      </c>
      <c r="P71" s="10">
        <f t="shared" si="2"/>
        <v>-7.4719999999999981E-2</v>
      </c>
      <c r="Q71" s="10">
        <f t="shared" si="3"/>
        <v>8.4151999999999949E-2</v>
      </c>
      <c r="R71" s="10">
        <f t="shared" si="4"/>
        <v>0.95646666666666702</v>
      </c>
      <c r="S71" s="10">
        <f t="shared" si="5"/>
        <v>4.43333333333333</v>
      </c>
      <c r="T71" s="6">
        <f t="shared" si="6"/>
        <v>6.2</v>
      </c>
      <c r="U71" s="13">
        <v>80</v>
      </c>
      <c r="V71" s="5">
        <v>-6.913144</v>
      </c>
      <c r="W71" s="6">
        <v>-3.9068019999999999</v>
      </c>
      <c r="X71" s="5">
        <f>constant_reduced!$L$2+constant_reduced!$L$14*bumpy_reduced!O70+constant_reduced!$L$15*bumpy_reduced!P70+constant_reduced!$L$16*bumpy_reduced!Q70+constant_reduced!$L$17*bumpy_reduced!R70+constant_reduced!$L$18*bumpy_reduced!S70+constant_reduced!$L$19*bumpy_reduced!T70</f>
        <v>-6.7915030313620006</v>
      </c>
      <c r="Y71" s="6">
        <f>constant_reduced!$M$2+constant_reduced!$M$13*bumpy_reduced!N70+constant_reduced!$M$16*bumpy_reduced!Q70+constant_reduced!$M$17*bumpy_reduced!R70+constant_reduced!$M$18*bumpy_reduced!S70</f>
        <v>-3.9454969184509334</v>
      </c>
      <c r="AA71">
        <f t="shared" si="7"/>
        <v>9.9462577209444205E-4</v>
      </c>
      <c r="AB71">
        <f t="shared" si="8"/>
        <v>1.1232791808999023E-3</v>
      </c>
      <c r="AC71">
        <f t="shared" si="9"/>
        <v>2.0104693172555761E-2</v>
      </c>
      <c r="AD71">
        <f t="shared" si="10"/>
        <v>1.9341602781997872E-2</v>
      </c>
    </row>
    <row r="72" spans="1:30">
      <c r="A72">
        <v>3.6596000000000002</v>
      </c>
      <c r="B72">
        <v>-7.0533000000000001</v>
      </c>
      <c r="C72">
        <v>-3.2582</v>
      </c>
      <c r="D72">
        <v>-1.0929</v>
      </c>
      <c r="E72">
        <v>1.0149999999999999</v>
      </c>
      <c r="F72">
        <v>1.0985</v>
      </c>
      <c r="G72">
        <v>1.0982000000000001</v>
      </c>
      <c r="H72">
        <v>0.67120000000000002</v>
      </c>
      <c r="I72">
        <v>0.96083333333333298</v>
      </c>
      <c r="J72">
        <v>4.3</v>
      </c>
      <c r="K72">
        <v>3.4</v>
      </c>
      <c r="L72">
        <v>81</v>
      </c>
      <c r="N72" s="5">
        <f t="shared" si="0"/>
        <v>3.6596000000000002</v>
      </c>
      <c r="O72" s="10">
        <f t="shared" si="1"/>
        <v>-7.0533000000000001</v>
      </c>
      <c r="P72" s="10">
        <f t="shared" si="2"/>
        <v>-0.43101</v>
      </c>
      <c r="Q72" s="10">
        <f t="shared" si="3"/>
        <v>4.4059999999999933E-2</v>
      </c>
      <c r="R72" s="10">
        <f t="shared" si="4"/>
        <v>0.96083333333333298</v>
      </c>
      <c r="S72" s="10">
        <f t="shared" si="5"/>
        <v>4.3</v>
      </c>
      <c r="T72" s="6">
        <f t="shared" si="6"/>
        <v>3.4</v>
      </c>
      <c r="U72" s="13">
        <v>81</v>
      </c>
      <c r="V72" s="5">
        <v>-7.4959610000000003</v>
      </c>
      <c r="W72" s="6">
        <v>-3.5045480000000002</v>
      </c>
      <c r="X72" s="5">
        <f>constant_reduced!$L$2+constant_reduced!$L$14*bumpy_reduced!O71+constant_reduced!$L$15*bumpy_reduced!P71+constant_reduced!$L$16*bumpy_reduced!Q71+constant_reduced!$L$17*bumpy_reduced!R71+constant_reduced!$L$18*bumpy_reduced!S71+constant_reduced!$L$19*bumpy_reduced!T71</f>
        <v>-7.1702596356653316</v>
      </c>
      <c r="Y72" s="6">
        <f>constant_reduced!$M$2+constant_reduced!$M$13*bumpy_reduced!N71+constant_reduced!$M$16*bumpy_reduced!Q71+constant_reduced!$M$17*bumpy_reduced!R71+constant_reduced!$M$18*bumpy_reduced!S71</f>
        <v>-3.5338035985682645</v>
      </c>
      <c r="AA72">
        <f t="shared" si="7"/>
        <v>5.5532279537555895E-4</v>
      </c>
      <c r="AB72">
        <f t="shared" si="8"/>
        <v>7.6912301353596361E-4</v>
      </c>
      <c r="AC72">
        <f t="shared" si="9"/>
        <v>3.0060357555525188E-2</v>
      </c>
      <c r="AD72">
        <f t="shared" si="10"/>
        <v>2.919366344490992E-2</v>
      </c>
    </row>
    <row r="73" spans="1:30">
      <c r="A73">
        <v>7.9580000000000002</v>
      </c>
      <c r="B73">
        <v>-3.3435999999999999</v>
      </c>
      <c r="C73">
        <v>-3.2888000000000002</v>
      </c>
      <c r="D73">
        <v>-0.77790000000000004</v>
      </c>
      <c r="E73">
        <v>0.95599999999999996</v>
      </c>
      <c r="F73">
        <v>1.1579999999999999</v>
      </c>
      <c r="G73">
        <v>1.1388</v>
      </c>
      <c r="H73">
        <v>0.72729999999999995</v>
      </c>
      <c r="I73">
        <v>0.9829</v>
      </c>
      <c r="J73">
        <v>4.2666666666666702</v>
      </c>
      <c r="K73">
        <v>3.4</v>
      </c>
      <c r="L73">
        <v>82</v>
      </c>
      <c r="N73" s="5">
        <f t="shared" si="0"/>
        <v>7.9580000000000002</v>
      </c>
      <c r="O73" s="10">
        <f t="shared" si="1"/>
        <v>-3.3435999999999999</v>
      </c>
      <c r="P73" s="10">
        <f t="shared" si="2"/>
        <v>-0.59768999999999994</v>
      </c>
      <c r="Q73" s="10">
        <f t="shared" si="3"/>
        <v>5.3999999999999937E-2</v>
      </c>
      <c r="R73" s="10">
        <f t="shared" si="4"/>
        <v>0.9829</v>
      </c>
      <c r="S73" s="10">
        <f t="shared" si="5"/>
        <v>4.2666666666666702</v>
      </c>
      <c r="T73" s="6">
        <f t="shared" si="6"/>
        <v>3.4</v>
      </c>
      <c r="U73" s="13">
        <v>82</v>
      </c>
      <c r="V73" s="5">
        <v>-9.7518080000000005</v>
      </c>
      <c r="W73" s="6">
        <v>-3.7921100000000001</v>
      </c>
      <c r="X73" s="5">
        <f>constant_reduced!$L$2+constant_reduced!$L$14*bumpy_reduced!O72+constant_reduced!$L$15*bumpy_reduced!P72+constant_reduced!$L$16*bumpy_reduced!Q72+constant_reduced!$L$17*bumpy_reduced!R72+constant_reduced!$L$18*bumpy_reduced!S72+constant_reduced!$L$19*bumpy_reduced!T72</f>
        <v>-7.8369604681973328</v>
      </c>
      <c r="Y73" s="6">
        <f>constant_reduced!$M$2+constant_reduced!$M$13*bumpy_reduced!N72+constant_reduced!$M$16*bumpy_reduced!Q72+constant_reduced!$M$17*bumpy_reduced!R72+constant_reduced!$M$18*bumpy_reduced!S72</f>
        <v>-3.5665379872481333</v>
      </c>
      <c r="AA73">
        <f t="shared" si="7"/>
        <v>5.8189362200111871E-5</v>
      </c>
      <c r="AB73">
        <f t="shared" si="8"/>
        <v>3.9486743057337348E-4</v>
      </c>
      <c r="AC73">
        <f t="shared" si="9"/>
        <v>2.2547975394797228E-2</v>
      </c>
      <c r="AD73">
        <f t="shared" si="10"/>
        <v>2.8253498531113221E-2</v>
      </c>
    </row>
    <row r="74" spans="1:30">
      <c r="A74">
        <v>-6.2220000000000004</v>
      </c>
      <c r="B74">
        <v>-1.2293000000000001</v>
      </c>
      <c r="C74">
        <v>0.32490000000000002</v>
      </c>
      <c r="D74">
        <v>1.2043999999999999</v>
      </c>
      <c r="E74">
        <v>1.3815999999999999</v>
      </c>
      <c r="F74">
        <v>1.2931999999999999</v>
      </c>
      <c r="G74">
        <v>1.1281000000000001</v>
      </c>
      <c r="H74">
        <v>1.0228999999999999</v>
      </c>
      <c r="I74">
        <v>0.973766666666667</v>
      </c>
      <c r="J74">
        <v>4.2333333333333298</v>
      </c>
      <c r="K74">
        <v>4.8</v>
      </c>
      <c r="L74">
        <v>83</v>
      </c>
      <c r="N74" s="5">
        <f t="shared" si="0"/>
        <v>-6.2220000000000004</v>
      </c>
      <c r="O74" s="10">
        <f t="shared" si="1"/>
        <v>-1.2293000000000001</v>
      </c>
      <c r="P74" s="10">
        <f t="shared" si="2"/>
        <v>-0.5047299999999999</v>
      </c>
      <c r="Q74" s="10">
        <f t="shared" si="3"/>
        <v>0.11776799999999987</v>
      </c>
      <c r="R74" s="10">
        <f t="shared" si="4"/>
        <v>0.973766666666667</v>
      </c>
      <c r="S74" s="10">
        <f t="shared" si="5"/>
        <v>4.2333333333333298</v>
      </c>
      <c r="T74" s="6">
        <f t="shared" si="6"/>
        <v>4.8</v>
      </c>
      <c r="U74" s="13">
        <v>83</v>
      </c>
      <c r="V74" s="5">
        <v>-8.6783450000000002</v>
      </c>
      <c r="W74" s="6">
        <v>-3.3270620000000002</v>
      </c>
      <c r="X74" s="5">
        <f>constant_reduced!$L$2+constant_reduced!$L$14*bumpy_reduced!O73+constant_reduced!$L$15*bumpy_reduced!P73+constant_reduced!$L$16*bumpy_reduced!Q73+constant_reduced!$L$17*bumpy_reduced!R73+constant_reduced!$L$18*bumpy_reduced!S73+constant_reduced!$L$19*bumpy_reduced!T73</f>
        <v>-7.7987777041613331</v>
      </c>
      <c r="Y74" s="6">
        <f>constant_reduced!$M$2+constant_reduced!$M$13*bumpy_reduced!N73+constant_reduced!$M$16*bumpy_reduced!Q73+constant_reduced!$M$17*bumpy_reduced!R73+constant_reduced!$M$18*bumpy_reduced!S73</f>
        <v>-3.5115598741140017</v>
      </c>
      <c r="AA74">
        <f t="shared" si="7"/>
        <v>1.7023256949446892E-4</v>
      </c>
      <c r="AB74">
        <f t="shared" si="8"/>
        <v>4.1023610253777961E-4</v>
      </c>
      <c r="AC74">
        <f t="shared" si="9"/>
        <v>3.5898419841992518E-2</v>
      </c>
      <c r="AD74">
        <f t="shared" si="10"/>
        <v>2.9850315367797229E-2</v>
      </c>
    </row>
    <row r="75" spans="1:30">
      <c r="A75">
        <v>19.356100000000001</v>
      </c>
      <c r="B75">
        <v>-4.0799000000000003</v>
      </c>
      <c r="C75">
        <v>-2.4900000000000002</v>
      </c>
      <c r="D75">
        <v>-0.68740000000000001</v>
      </c>
      <c r="E75">
        <v>0.89070000000000005</v>
      </c>
      <c r="F75">
        <v>1.2847999999999999</v>
      </c>
      <c r="G75">
        <v>1.1197999999999999</v>
      </c>
      <c r="H75">
        <v>0.23830000000000001</v>
      </c>
      <c r="I75">
        <v>0.95593333333333297</v>
      </c>
      <c r="J75">
        <v>4.06666666666667</v>
      </c>
      <c r="K75">
        <v>7.3</v>
      </c>
      <c r="L75">
        <v>84</v>
      </c>
      <c r="N75" s="5">
        <f t="shared" si="0"/>
        <v>19.356100000000001</v>
      </c>
      <c r="O75" s="10">
        <f t="shared" si="1"/>
        <v>-4.0799000000000003</v>
      </c>
      <c r="P75" s="10">
        <f t="shared" si="2"/>
        <v>-0.40329999999999999</v>
      </c>
      <c r="Q75" s="10">
        <f t="shared" si="3"/>
        <v>0.11739199999999994</v>
      </c>
      <c r="R75" s="10">
        <f t="shared" si="4"/>
        <v>0.95593333333333297</v>
      </c>
      <c r="S75" s="10">
        <f t="shared" si="5"/>
        <v>4.06666666666667</v>
      </c>
      <c r="T75" s="6">
        <f t="shared" si="6"/>
        <v>7.3</v>
      </c>
      <c r="U75" s="13">
        <v>84</v>
      </c>
      <c r="V75" s="5">
        <v>-6.2683910000000003</v>
      </c>
      <c r="W75" s="6">
        <v>-3.629534</v>
      </c>
      <c r="X75" s="5">
        <f>constant_reduced!$L$2+constant_reduced!$L$14*bumpy_reduced!O74+constant_reduced!$L$15*bumpy_reduced!P74+constant_reduced!$L$16*bumpy_reduced!Q74+constant_reduced!$L$17*bumpy_reduced!R74+constant_reduced!$L$18*bumpy_reduced!S74+constant_reduced!$L$19*bumpy_reduced!T74</f>
        <v>-7.4313004476733342</v>
      </c>
      <c r="Y75" s="6">
        <f>constant_reduced!$M$2+constant_reduced!$M$13*bumpy_reduced!N74+constant_reduced!$M$16*bumpy_reduced!Q74+constant_reduced!$M$17*bumpy_reduced!R74+constant_reduced!$M$18*bumpy_reduced!S74</f>
        <v>-3.7221696881286643</v>
      </c>
      <c r="AA75">
        <f t="shared" si="7"/>
        <v>1.8952756296918478E-3</v>
      </c>
      <c r="AB75">
        <f t="shared" si="8"/>
        <v>5.9241660395904425E-4</v>
      </c>
      <c r="AC75">
        <f t="shared" si="9"/>
        <v>2.6528543830350262E-2</v>
      </c>
      <c r="AD75">
        <f t="shared" si="10"/>
        <v>2.4181444693380509E-2</v>
      </c>
    </row>
    <row r="76" spans="1:30">
      <c r="A76">
        <v>4.3760000000000003</v>
      </c>
      <c r="B76">
        <v>9.2097999999999995</v>
      </c>
      <c r="C76">
        <v>3.8546999999999998</v>
      </c>
      <c r="D76">
        <v>2.1227999999999998</v>
      </c>
      <c r="E76">
        <v>1.367</v>
      </c>
      <c r="F76">
        <v>1.3453999999999999</v>
      </c>
      <c r="G76">
        <v>1.3071999999999999</v>
      </c>
      <c r="H76">
        <v>1.7231000000000001</v>
      </c>
      <c r="I76">
        <v>0.97663333333333302</v>
      </c>
      <c r="J76">
        <v>4.0333333333333297</v>
      </c>
      <c r="K76">
        <v>1</v>
      </c>
      <c r="L76">
        <v>85</v>
      </c>
      <c r="N76" s="5">
        <f t="shared" si="0"/>
        <v>4.3760000000000003</v>
      </c>
      <c r="O76" s="10">
        <f t="shared" si="1"/>
        <v>9.2097999999999995</v>
      </c>
      <c r="P76" s="10">
        <f t="shared" si="2"/>
        <v>9.5010000000000039E-2</v>
      </c>
      <c r="Q76" s="10">
        <f t="shared" si="3"/>
        <v>6.9095999999999935E-2</v>
      </c>
      <c r="R76" s="10">
        <f t="shared" si="4"/>
        <v>0.97663333333333302</v>
      </c>
      <c r="S76" s="10">
        <f t="shared" si="5"/>
        <v>4.0333333333333297</v>
      </c>
      <c r="T76" s="6">
        <f t="shared" si="6"/>
        <v>1</v>
      </c>
      <c r="U76" s="13">
        <v>85</v>
      </c>
      <c r="V76" s="5">
        <v>-7.0945320000000001</v>
      </c>
      <c r="W76" s="6">
        <v>-3.8455509999999999</v>
      </c>
      <c r="X76" s="5">
        <f>constant_reduced!$L$2+constant_reduced!$L$14*bumpy_reduced!O75+constant_reduced!$L$15*bumpy_reduced!P75+constant_reduced!$L$16*bumpy_reduced!Q75+constant_reduced!$L$17*bumpy_reduced!R75+constant_reduced!$L$18*bumpy_reduced!S75+constant_reduced!$L$19*bumpy_reduced!T75</f>
        <v>-7.3513105607826672</v>
      </c>
      <c r="Y76" s="6">
        <f>constant_reduced!$M$2+constant_reduced!$M$13*bumpy_reduced!N75+constant_reduced!$M$16*bumpy_reduced!Q75+constant_reduced!$M$17*bumpy_reduced!R75+constant_reduced!$M$18*bumpy_reduced!S75</f>
        <v>-3.4195520700221351</v>
      </c>
      <c r="AA76">
        <f t="shared" si="7"/>
        <v>8.2962895441548111E-4</v>
      </c>
      <c r="AB76">
        <f t="shared" si="8"/>
        <v>6.417507556163765E-4</v>
      </c>
      <c r="AC76">
        <f t="shared" si="9"/>
        <v>2.1374620899767161E-2</v>
      </c>
      <c r="AD76">
        <f t="shared" si="10"/>
        <v>3.2727091101500169E-2</v>
      </c>
    </row>
    <row r="77" spans="1:30">
      <c r="A77">
        <v>-4.9509999999999996</v>
      </c>
      <c r="B77">
        <v>0.59289999999999998</v>
      </c>
      <c r="C77">
        <v>1.3619000000000001</v>
      </c>
      <c r="D77">
        <v>1.9119999999999999</v>
      </c>
      <c r="E77">
        <v>1.5725</v>
      </c>
      <c r="F77">
        <v>1.5531999999999999</v>
      </c>
      <c r="G77">
        <v>1.3178000000000001</v>
      </c>
      <c r="H77">
        <v>0.70099999999999996</v>
      </c>
      <c r="I77">
        <v>1.00563333333333</v>
      </c>
      <c r="J77">
        <v>3.93333333333333</v>
      </c>
      <c r="K77">
        <v>6.4</v>
      </c>
      <c r="L77">
        <v>86</v>
      </c>
      <c r="N77" s="5">
        <f t="shared" si="0"/>
        <v>-4.9509999999999996</v>
      </c>
      <c r="O77" s="10">
        <f t="shared" si="1"/>
        <v>0.59289999999999998</v>
      </c>
      <c r="P77" s="10">
        <f t="shared" si="2"/>
        <v>-0.54742999999999986</v>
      </c>
      <c r="Q77" s="10">
        <f t="shared" si="3"/>
        <v>0.15628799999999998</v>
      </c>
      <c r="R77" s="10">
        <f t="shared" si="4"/>
        <v>1.00563333333333</v>
      </c>
      <c r="S77" s="10">
        <f t="shared" si="5"/>
        <v>3.93333333333333</v>
      </c>
      <c r="T77" s="6">
        <f t="shared" si="6"/>
        <v>6.4</v>
      </c>
      <c r="U77" s="13">
        <v>86</v>
      </c>
      <c r="V77" s="5">
        <v>-6.4395680000000004</v>
      </c>
      <c r="W77" s="6">
        <v>-3.3315809999999999</v>
      </c>
      <c r="X77" s="5">
        <f>constant_reduced!$L$2+constant_reduced!$L$14*bumpy_reduced!O76+constant_reduced!$L$15*bumpy_reduced!P76+constant_reduced!$L$16*bumpy_reduced!Q76+constant_reduced!$L$17*bumpy_reduced!R76+constant_reduced!$L$18*bumpy_reduced!S76+constant_reduced!$L$19*bumpy_reduced!T76</f>
        <v>-7.0139830458479997</v>
      </c>
      <c r="Y77" s="6">
        <f>constant_reduced!$M$2+constant_reduced!$M$13*bumpy_reduced!N76+constant_reduced!$M$16*bumpy_reduced!Q76+constant_reduced!$M$17*bumpy_reduced!R76+constant_reduced!$M$18*bumpy_reduced!S76</f>
        <v>-3.4551181295673317</v>
      </c>
      <c r="AA77">
        <f t="shared" si="7"/>
        <v>1.5970964772836251E-3</v>
      </c>
      <c r="AB77">
        <f t="shared" si="8"/>
        <v>8.9921981227104235E-4</v>
      </c>
      <c r="AC77">
        <f t="shared" si="9"/>
        <v>3.5736560878502834E-2</v>
      </c>
      <c r="AD77">
        <f t="shared" si="10"/>
        <v>3.1583573181879369E-2</v>
      </c>
    </row>
    <row r="78" spans="1:30">
      <c r="A78">
        <v>0.38579999999999998</v>
      </c>
      <c r="B78">
        <v>1.5871</v>
      </c>
      <c r="C78">
        <v>1.9968999999999999</v>
      </c>
      <c r="D78">
        <v>3.081</v>
      </c>
      <c r="E78">
        <v>1.6890000000000001</v>
      </c>
      <c r="F78">
        <v>1.4979</v>
      </c>
      <c r="G78">
        <v>1.4941</v>
      </c>
      <c r="H78">
        <v>0.754</v>
      </c>
      <c r="I78">
        <v>1.02426666666667</v>
      </c>
      <c r="J78">
        <v>4</v>
      </c>
      <c r="K78">
        <v>-0.5</v>
      </c>
      <c r="L78">
        <v>87</v>
      </c>
      <c r="N78" s="5">
        <f t="shared" si="0"/>
        <v>0.38579999999999998</v>
      </c>
      <c r="O78" s="10">
        <f t="shared" si="1"/>
        <v>1.5871</v>
      </c>
      <c r="P78" s="10">
        <f t="shared" si="2"/>
        <v>-0.94142999999999999</v>
      </c>
      <c r="Q78" s="10">
        <f t="shared" si="3"/>
        <v>6.1435999999999935E-2</v>
      </c>
      <c r="R78" s="10">
        <f t="shared" si="4"/>
        <v>1.02426666666667</v>
      </c>
      <c r="S78" s="10">
        <f t="shared" si="5"/>
        <v>4</v>
      </c>
      <c r="T78" s="6">
        <f t="shared" si="6"/>
        <v>-0.5</v>
      </c>
      <c r="U78" s="13">
        <v>87</v>
      </c>
      <c r="V78" s="5">
        <v>-6.2207850000000002</v>
      </c>
      <c r="W78" s="6">
        <v>-3.3968319999999999</v>
      </c>
      <c r="X78" s="5">
        <f>constant_reduced!$L$2+constant_reduced!$L$14*bumpy_reduced!O77+constant_reduced!$L$15*bumpy_reduced!P77+constant_reduced!$L$16*bumpy_reduced!Q77+constant_reduced!$L$17*bumpy_reduced!R77+constant_reduced!$L$18*bumpy_reduced!S77+constant_reduced!$L$19*bumpy_reduced!T77</f>
        <v>-7.2123694642640013</v>
      </c>
      <c r="Y78" s="6">
        <f>constant_reduced!$M$2+constant_reduced!$M$13*bumpy_reduced!N77+constant_reduced!$M$16*bumpy_reduced!Q77+constant_reduced!$M$17*bumpy_reduced!R77+constant_reduced!$M$18*bumpy_reduced!S77</f>
        <v>-3.5986565782433333</v>
      </c>
      <c r="AA78">
        <f t="shared" si="7"/>
        <v>1.9876842725205794E-3</v>
      </c>
      <c r="AB78">
        <f t="shared" si="8"/>
        <v>7.3740782230711773E-4</v>
      </c>
      <c r="AC78">
        <f t="shared" si="9"/>
        <v>3.3479164127356187E-2</v>
      </c>
      <c r="AD78">
        <f t="shared" si="10"/>
        <v>2.7360454398227971E-2</v>
      </c>
    </row>
    <row r="79" spans="1:30">
      <c r="A79">
        <v>-10.678000000000001</v>
      </c>
      <c r="B79">
        <v>7.5780000000000003</v>
      </c>
      <c r="C79">
        <v>6.6292999999999997</v>
      </c>
      <c r="D79">
        <v>4.8482000000000003</v>
      </c>
      <c r="E79">
        <v>2.1890999999999998</v>
      </c>
      <c r="F79">
        <v>1.6189</v>
      </c>
      <c r="G79">
        <v>1.5167999999999999</v>
      </c>
      <c r="H79">
        <v>0.17280000000000001</v>
      </c>
      <c r="I79">
        <v>1.0564</v>
      </c>
      <c r="J79">
        <v>3.9</v>
      </c>
      <c r="K79">
        <v>2.1</v>
      </c>
      <c r="L79">
        <v>88</v>
      </c>
      <c r="N79" s="5">
        <f t="shared" si="0"/>
        <v>-10.678000000000001</v>
      </c>
      <c r="O79" s="10">
        <f t="shared" si="1"/>
        <v>7.5780000000000003</v>
      </c>
      <c r="P79" s="10">
        <f t="shared" si="2"/>
        <v>-0.43531000000000031</v>
      </c>
      <c r="Q79" s="10">
        <f t="shared" si="3"/>
        <v>0.10559600000000002</v>
      </c>
      <c r="R79" s="10">
        <f t="shared" si="4"/>
        <v>1.0564</v>
      </c>
      <c r="S79" s="10">
        <f t="shared" si="5"/>
        <v>3.9</v>
      </c>
      <c r="T79" s="6">
        <f t="shared" si="6"/>
        <v>2.1</v>
      </c>
      <c r="U79" s="13">
        <v>88</v>
      </c>
      <c r="V79" s="5">
        <v>-7.9038409999999999</v>
      </c>
      <c r="W79" s="6">
        <v>-3.1965180000000002</v>
      </c>
      <c r="X79" s="5">
        <f>constant_reduced!$L$2+constant_reduced!$L$14*bumpy_reduced!O78+constant_reduced!$L$15*bumpy_reduced!P78+constant_reduced!$L$16*bumpy_reduced!Q78+constant_reduced!$L$17*bumpy_reduced!R78+constant_reduced!$L$18*bumpy_reduced!S78+constant_reduced!$L$19*bumpy_reduced!T78</f>
        <v>-8.0273131965206641</v>
      </c>
      <c r="Y79" s="6">
        <f>constant_reduced!$M$2+constant_reduced!$M$13*bumpy_reduced!N78+constant_reduced!$M$16*bumpy_reduced!Q78+constant_reduced!$M$17*bumpy_reduced!R78+constant_reduced!$M$18*bumpy_reduced!S78</f>
        <v>-3.4331324943530643</v>
      </c>
      <c r="AA79">
        <f t="shared" si="7"/>
        <v>3.693222458638513E-4</v>
      </c>
      <c r="AB79">
        <f t="shared" si="8"/>
        <v>3.2642406908603048E-4</v>
      </c>
      <c r="AC79">
        <f t="shared" si="9"/>
        <v>4.0904385366761671E-2</v>
      </c>
      <c r="AD79">
        <f t="shared" si="10"/>
        <v>3.2285647596802393E-2</v>
      </c>
    </row>
    <row r="80" spans="1:30">
      <c r="A80">
        <v>-12.9474</v>
      </c>
      <c r="B80">
        <v>-0.26800000000000002</v>
      </c>
      <c r="C80">
        <v>1.8642000000000001</v>
      </c>
      <c r="D80">
        <v>3.3437999999999999</v>
      </c>
      <c r="E80">
        <v>2.4327999999999999</v>
      </c>
      <c r="F80">
        <v>1.5623</v>
      </c>
      <c r="G80">
        <v>1.3273999999999999</v>
      </c>
      <c r="H80">
        <v>1.2644</v>
      </c>
      <c r="I80">
        <v>1.05216666666667</v>
      </c>
      <c r="J80">
        <v>4.2333333333333298</v>
      </c>
      <c r="K80">
        <v>-0.5</v>
      </c>
      <c r="L80">
        <v>89</v>
      </c>
      <c r="N80" s="5">
        <f t="shared" si="0"/>
        <v>-12.9474</v>
      </c>
      <c r="O80" s="10">
        <f t="shared" si="1"/>
        <v>-0.26800000000000002</v>
      </c>
      <c r="P80" s="10">
        <f t="shared" si="2"/>
        <v>-1.1126399999999999</v>
      </c>
      <c r="Q80" s="10">
        <f t="shared" si="3"/>
        <v>0.15645200000000004</v>
      </c>
      <c r="R80" s="10">
        <f t="shared" si="4"/>
        <v>1.05216666666667</v>
      </c>
      <c r="S80" s="10">
        <f t="shared" si="5"/>
        <v>4.2333333333333298</v>
      </c>
      <c r="T80" s="6">
        <f t="shared" si="6"/>
        <v>-0.5</v>
      </c>
      <c r="U80" s="13">
        <v>89</v>
      </c>
      <c r="V80" s="5">
        <v>-6.4600229999999996</v>
      </c>
      <c r="W80" s="6">
        <v>-3.897599</v>
      </c>
      <c r="X80" s="5">
        <f>constant_reduced!$L$2+constant_reduced!$L$14*bumpy_reduced!O79+constant_reduced!$L$15*bumpy_reduced!P79+constant_reduced!$L$16*bumpy_reduced!Q79+constant_reduced!$L$17*bumpy_reduced!R79+constant_reduced!$L$18*bumpy_reduced!S79+constant_reduced!$L$19*bumpy_reduced!T79</f>
        <v>-7.2313488032820015</v>
      </c>
      <c r="Y80" s="6">
        <f>constant_reduced!$M$2+constant_reduced!$M$13*bumpy_reduced!N79+constant_reduced!$M$16*bumpy_reduced!Q79+constant_reduced!$M$17*bumpy_reduced!R79+constant_reduced!$M$18*bumpy_reduced!S79</f>
        <v>-3.5277265504719999</v>
      </c>
      <c r="AA80">
        <f t="shared" si="7"/>
        <v>1.5647597205067133E-3</v>
      </c>
      <c r="AB80">
        <f t="shared" si="8"/>
        <v>7.2354428578518795E-4</v>
      </c>
      <c r="AC80">
        <f t="shared" si="9"/>
        <v>2.0290570667205163E-2</v>
      </c>
      <c r="AD80">
        <f t="shared" si="10"/>
        <v>2.9371614903905465E-2</v>
      </c>
    </row>
    <row r="81" spans="1:30">
      <c r="A81">
        <v>7.6203000000000003</v>
      </c>
      <c r="B81">
        <v>-3.0670999999999999</v>
      </c>
      <c r="C81">
        <v>-2.4009</v>
      </c>
      <c r="D81">
        <v>-0.40260000000000001</v>
      </c>
      <c r="E81">
        <v>1.3647</v>
      </c>
      <c r="F81">
        <v>1.1366000000000001</v>
      </c>
      <c r="G81">
        <v>0.98570000000000002</v>
      </c>
      <c r="H81">
        <v>1.0215000000000001</v>
      </c>
      <c r="I81">
        <v>1.08846666666667</v>
      </c>
      <c r="J81">
        <v>4.4000000000000004</v>
      </c>
      <c r="K81">
        <v>1.2</v>
      </c>
      <c r="L81">
        <v>90</v>
      </c>
      <c r="N81" s="5">
        <f t="shared" si="0"/>
        <v>7.6203000000000003</v>
      </c>
      <c r="O81" s="10">
        <f t="shared" si="1"/>
        <v>-3.0670999999999999</v>
      </c>
      <c r="P81" s="10">
        <f t="shared" si="2"/>
        <v>-0.51896999999999993</v>
      </c>
      <c r="Q81" s="10">
        <f t="shared" si="3"/>
        <v>0.10582399999999997</v>
      </c>
      <c r="R81" s="10">
        <f t="shared" si="4"/>
        <v>1.08846666666667</v>
      </c>
      <c r="S81" s="10">
        <f t="shared" si="5"/>
        <v>4.4000000000000004</v>
      </c>
      <c r="T81" s="6">
        <f t="shared" si="6"/>
        <v>1.2</v>
      </c>
      <c r="U81" s="13">
        <v>90</v>
      </c>
      <c r="V81" s="5">
        <v>-7.8902659999999996</v>
      </c>
      <c r="W81" s="6">
        <v>-3.9958209999999998</v>
      </c>
      <c r="X81" s="5">
        <f>constant_reduced!$L$2+constant_reduced!$L$14*bumpy_reduced!O80+constant_reduced!$L$15*bumpy_reduced!P80+constant_reduced!$L$16*bumpy_reduced!Q80+constant_reduced!$L$17*bumpy_reduced!R80+constant_reduced!$L$18*bumpy_reduced!S80+constant_reduced!$L$19*bumpy_reduced!T80</f>
        <v>-7.9063654242073307</v>
      </c>
      <c r="Y81" s="6">
        <f>constant_reduced!$M$2+constant_reduced!$M$13*bumpy_reduced!N80+constant_reduced!$M$16*bumpy_reduced!Q80+constant_reduced!$M$17*bumpy_reduced!R80+constant_reduced!$M$18*bumpy_reduced!S80</f>
        <v>-3.7890959219174629</v>
      </c>
      <c r="AA81">
        <f t="shared" si="7"/>
        <v>3.7436997932594217E-4</v>
      </c>
      <c r="AB81">
        <f t="shared" si="8"/>
        <v>3.6839109564965392E-4</v>
      </c>
      <c r="AC81">
        <f t="shared" si="9"/>
        <v>1.839234009920342E-2</v>
      </c>
      <c r="AD81">
        <f t="shared" si="10"/>
        <v>2.2616039276639379E-2</v>
      </c>
    </row>
    <row r="82" spans="1:30">
      <c r="A82">
        <v>-16.089600000000001</v>
      </c>
      <c r="B82">
        <v>6.3775000000000004</v>
      </c>
      <c r="C82">
        <v>6.9691000000000001</v>
      </c>
      <c r="D82">
        <v>5.9298999999999999</v>
      </c>
      <c r="E82">
        <v>2.3212999999999999</v>
      </c>
      <c r="F82">
        <v>1.0851999999999999</v>
      </c>
      <c r="G82">
        <v>0.875</v>
      </c>
      <c r="H82">
        <v>0.16850000000000001</v>
      </c>
      <c r="I82">
        <v>1.07833333333333</v>
      </c>
      <c r="J82">
        <v>4.8333333333333304</v>
      </c>
      <c r="K82">
        <v>-1.4</v>
      </c>
      <c r="L82">
        <v>91</v>
      </c>
      <c r="N82" s="5">
        <f t="shared" si="0"/>
        <v>-16.089600000000001</v>
      </c>
      <c r="O82" s="10">
        <f t="shared" si="1"/>
        <v>6.3775000000000004</v>
      </c>
      <c r="P82" s="10">
        <f t="shared" si="2"/>
        <v>-0.87422000000000022</v>
      </c>
      <c r="Q82" s="10">
        <f t="shared" si="3"/>
        <v>0.12748799999999993</v>
      </c>
      <c r="R82" s="10">
        <f t="shared" si="4"/>
        <v>1.07833333333333</v>
      </c>
      <c r="S82" s="10">
        <f t="shared" si="5"/>
        <v>4.8333333333333304</v>
      </c>
      <c r="T82" s="6">
        <f t="shared" si="6"/>
        <v>-1.4</v>
      </c>
      <c r="U82" s="13">
        <v>91</v>
      </c>
      <c r="V82" s="5">
        <v>-7.5335900000000002</v>
      </c>
      <c r="W82" s="6">
        <v>-3.3062</v>
      </c>
      <c r="X82" s="5">
        <f>constant_reduced!$L$2+constant_reduced!$L$14*bumpy_reduced!O81+constant_reduced!$L$15*bumpy_reduced!P81+constant_reduced!$L$16*bumpy_reduced!Q81+constant_reduced!$L$17*bumpy_reduced!R81+constant_reduced!$L$18*bumpy_reduced!S81+constant_reduced!$L$19*bumpy_reduced!T81</f>
        <v>-7.6160529158526629</v>
      </c>
      <c r="Y82" s="6">
        <f>constant_reduced!$M$2+constant_reduced!$M$13*bumpy_reduced!N81+constant_reduced!$M$16*bumpy_reduced!Q81+constant_reduced!$M$17*bumpy_reduced!R81+constant_reduced!$M$18*bumpy_reduced!S81</f>
        <v>-3.5880286585970644</v>
      </c>
      <c r="AA82">
        <f t="shared" si="7"/>
        <v>5.3481482097683653E-4</v>
      </c>
      <c r="AB82">
        <f t="shared" si="8"/>
        <v>4.9248186722230072E-4</v>
      </c>
      <c r="AC82">
        <f t="shared" si="9"/>
        <v>3.6655199195049191E-2</v>
      </c>
      <c r="AD82">
        <f t="shared" si="10"/>
        <v>2.7652789816055828E-2</v>
      </c>
    </row>
    <row r="83" spans="1:30">
      <c r="A83">
        <v>12.8688</v>
      </c>
      <c r="B83">
        <v>0.51739999999999997</v>
      </c>
      <c r="C83">
        <v>-2.1785999999999999</v>
      </c>
      <c r="D83">
        <v>-0.70150000000000001</v>
      </c>
      <c r="E83">
        <v>1.1241000000000001</v>
      </c>
      <c r="F83">
        <v>0.62560000000000004</v>
      </c>
      <c r="G83">
        <v>0.53969999999999996</v>
      </c>
      <c r="H83">
        <v>-0.89729999999999999</v>
      </c>
      <c r="I83">
        <v>1.0872666666666699</v>
      </c>
      <c r="J83">
        <v>5.5</v>
      </c>
      <c r="K83">
        <v>1.6</v>
      </c>
      <c r="L83">
        <v>92</v>
      </c>
      <c r="N83" s="5">
        <f t="shared" si="0"/>
        <v>12.8688</v>
      </c>
      <c r="O83" s="10">
        <f t="shared" si="1"/>
        <v>0.51739999999999997</v>
      </c>
      <c r="P83" s="10">
        <f t="shared" si="2"/>
        <v>-0.30282999999999993</v>
      </c>
      <c r="Q83" s="10">
        <f t="shared" si="3"/>
        <v>5.938400000000002E-2</v>
      </c>
      <c r="R83" s="10">
        <f t="shared" si="4"/>
        <v>1.0872666666666699</v>
      </c>
      <c r="S83" s="10">
        <f t="shared" si="5"/>
        <v>5.5</v>
      </c>
      <c r="T83" s="6">
        <f t="shared" si="6"/>
        <v>1.6</v>
      </c>
      <c r="U83" s="13">
        <v>92</v>
      </c>
      <c r="V83" s="5">
        <v>-9.1603860000000008</v>
      </c>
      <c r="W83" s="6">
        <v>-4.0531280000000001</v>
      </c>
      <c r="X83" s="5">
        <f>constant_reduced!$L$2+constant_reduced!$L$14*bumpy_reduced!O82+constant_reduced!$L$15*bumpy_reduced!P82+constant_reduced!$L$16*bumpy_reduced!Q82+constant_reduced!$L$17*bumpy_reduced!R82+constant_reduced!$L$18*bumpy_reduced!S82+constant_reduced!$L$19*bumpy_reduced!T82</f>
        <v>-7.6252504820760034</v>
      </c>
      <c r="Y83" s="6">
        <f>constant_reduced!$M$2+constant_reduced!$M$13*bumpy_reduced!N82+constant_reduced!$M$16*bumpy_reduced!Q82+constant_reduced!$M$17*bumpy_reduced!R82+constant_reduced!$M$18*bumpy_reduced!S82</f>
        <v>-4.053922102716534</v>
      </c>
      <c r="AA83">
        <f t="shared" si="7"/>
        <v>1.051223130047712E-4</v>
      </c>
      <c r="AB83">
        <f t="shared" si="8"/>
        <v>4.8797299972410931E-4</v>
      </c>
      <c r="AC83">
        <f t="shared" si="9"/>
        <v>1.7367962596422225E-2</v>
      </c>
      <c r="AD83">
        <f t="shared" si="10"/>
        <v>1.7354176124805505E-2</v>
      </c>
    </row>
    <row r="84" spans="1:30">
      <c r="A84">
        <v>0.56040000000000001</v>
      </c>
      <c r="B84">
        <v>-3.4298000000000002</v>
      </c>
      <c r="C84">
        <v>-2.0712999999999999</v>
      </c>
      <c r="D84">
        <v>-0.79830000000000001</v>
      </c>
      <c r="E84">
        <v>0.11700000000000001</v>
      </c>
      <c r="F84">
        <v>0.42430000000000001</v>
      </c>
      <c r="G84">
        <v>0.40210000000000001</v>
      </c>
      <c r="H84">
        <v>1.1884999999999999</v>
      </c>
      <c r="I84">
        <v>1.1138666666666699</v>
      </c>
      <c r="J84">
        <v>5.7</v>
      </c>
      <c r="K84">
        <v>2.7</v>
      </c>
      <c r="L84">
        <v>93</v>
      </c>
      <c r="N84" s="5">
        <f t="shared" si="0"/>
        <v>0.56040000000000001</v>
      </c>
      <c r="O84" s="10">
        <f t="shared" si="1"/>
        <v>-3.4298000000000002</v>
      </c>
      <c r="P84" s="10">
        <f t="shared" si="2"/>
        <v>-0.22223999999999999</v>
      </c>
      <c r="Q84" s="10">
        <f t="shared" si="3"/>
        <v>2.5851999999999986E-2</v>
      </c>
      <c r="R84" s="10">
        <f t="shared" si="4"/>
        <v>1.1138666666666699</v>
      </c>
      <c r="S84" s="10">
        <f t="shared" si="5"/>
        <v>5.7</v>
      </c>
      <c r="T84" s="6">
        <f t="shared" si="6"/>
        <v>2.7</v>
      </c>
      <c r="U84" s="13">
        <v>93</v>
      </c>
      <c r="V84" s="5">
        <v>-7.2228469999999998</v>
      </c>
      <c r="W84" s="6">
        <v>-4.0979869999999998</v>
      </c>
      <c r="X84" s="5">
        <f>constant_reduced!$L$2+constant_reduced!$L$14*bumpy_reduced!O83+constant_reduced!$L$15*bumpy_reduced!P83+constant_reduced!$L$16*bumpy_reduced!Q83+constant_reduced!$L$17*bumpy_reduced!R83+constant_reduced!$L$18*bumpy_reduced!S83+constant_reduced!$L$19*bumpy_reduced!T83</f>
        <v>-7.4347136017326623</v>
      </c>
      <c r="Y84" s="6">
        <f>constant_reduced!$M$2+constant_reduced!$M$13*bumpy_reduced!N83+constant_reduced!$M$16*bumpy_reduced!Q83+constant_reduced!$M$17*bumpy_reduced!R83+constant_reduced!$M$18*bumpy_reduced!S83</f>
        <v>-4.0151358056450643</v>
      </c>
      <c r="AA84">
        <f t="shared" si="7"/>
        <v>7.2972194036035394E-4</v>
      </c>
      <c r="AB84">
        <f t="shared" si="8"/>
        <v>5.9039804161418216E-4</v>
      </c>
      <c r="AC84">
        <f t="shared" si="9"/>
        <v>1.6606069797527691E-2</v>
      </c>
      <c r="AD84">
        <f t="shared" si="10"/>
        <v>1.8040504382045717E-2</v>
      </c>
    </row>
    <row r="85" spans="1:30">
      <c r="A85">
        <v>-12.5649</v>
      </c>
      <c r="B85">
        <v>5.7911999999999999</v>
      </c>
      <c r="C85">
        <v>6.0125999999999999</v>
      </c>
      <c r="D85">
        <v>5.1727999999999996</v>
      </c>
      <c r="E85">
        <v>1.5792999999999999</v>
      </c>
      <c r="F85">
        <v>0.47149999999999997</v>
      </c>
      <c r="G85">
        <v>0.43059999999999998</v>
      </c>
      <c r="H85">
        <v>0.61519999999999997</v>
      </c>
      <c r="I85">
        <v>1.07216666666667</v>
      </c>
      <c r="J85">
        <v>5.8333333333333304</v>
      </c>
      <c r="K85">
        <v>2.2000000000000002</v>
      </c>
      <c r="L85">
        <v>94</v>
      </c>
      <c r="N85" s="5">
        <f t="shared" si="0"/>
        <v>-12.5649</v>
      </c>
      <c r="O85" s="10">
        <f t="shared" si="1"/>
        <v>5.7911999999999999</v>
      </c>
      <c r="P85" s="10">
        <f t="shared" si="2"/>
        <v>-0.78261999999999987</v>
      </c>
      <c r="Q85" s="10">
        <f t="shared" si="3"/>
        <v>3.5219999999999974E-2</v>
      </c>
      <c r="R85" s="10">
        <f t="shared" si="4"/>
        <v>1.07216666666667</v>
      </c>
      <c r="S85" s="10">
        <f t="shared" si="5"/>
        <v>5.8333333333333304</v>
      </c>
      <c r="T85" s="6">
        <f t="shared" si="6"/>
        <v>2.2000000000000002</v>
      </c>
      <c r="U85" s="13">
        <v>94</v>
      </c>
      <c r="V85" s="5">
        <v>-8.1862689999999994</v>
      </c>
      <c r="W85" s="6">
        <v>-4.0702800000000003</v>
      </c>
      <c r="X85" s="5">
        <f>constant_reduced!$L$2+constant_reduced!$L$14*bumpy_reduced!O84+constant_reduced!$L$15*bumpy_reduced!P84+constant_reduced!$L$16*bumpy_reduced!Q84+constant_reduced!$L$17*bumpy_reduced!R84+constant_reduced!$L$18*bumpy_reduced!S84+constant_reduced!$L$19*bumpy_reduced!T84</f>
        <v>-7.5200238344946655</v>
      </c>
      <c r="Y85" s="6">
        <f>constant_reduced!$M$2+constant_reduced!$M$13*bumpy_reduced!N84+constant_reduced!$M$16*bumpy_reduced!Q84+constant_reduced!$M$17*bumpy_reduced!R84+constant_reduced!$M$18*bumpy_reduced!S84</f>
        <v>-4.1590910864138646</v>
      </c>
      <c r="AA85">
        <f t="shared" si="7"/>
        <v>2.7845084869701123E-4</v>
      </c>
      <c r="AB85">
        <f t="shared" si="8"/>
        <v>5.421196445438472E-4</v>
      </c>
      <c r="AC85">
        <f t="shared" si="9"/>
        <v>1.707260750807385E-2</v>
      </c>
      <c r="AD85">
        <f t="shared" si="10"/>
        <v>1.5621750290264731E-2</v>
      </c>
    </row>
    <row r="86" spans="1:30">
      <c r="A86">
        <v>-16.639700000000001</v>
      </c>
      <c r="B86">
        <v>14.4343</v>
      </c>
      <c r="C86">
        <v>11.1668</v>
      </c>
      <c r="D86">
        <v>7.6909000000000001</v>
      </c>
      <c r="E86">
        <v>1.0104</v>
      </c>
      <c r="F86">
        <v>0.46360000000000001</v>
      </c>
      <c r="G86">
        <v>0.43290000000000001</v>
      </c>
      <c r="H86">
        <v>0.61140000000000005</v>
      </c>
      <c r="I86">
        <v>1.0281</v>
      </c>
      <c r="J86">
        <v>5.7333333333333298</v>
      </c>
      <c r="K86">
        <v>2.4</v>
      </c>
      <c r="L86">
        <v>95</v>
      </c>
      <c r="N86" s="5">
        <f t="shared" si="0"/>
        <v>-16.639700000000001</v>
      </c>
      <c r="O86" s="10">
        <f t="shared" si="1"/>
        <v>14.4343</v>
      </c>
      <c r="P86" s="10">
        <f t="shared" si="2"/>
        <v>-0.49541000000000013</v>
      </c>
      <c r="Q86" s="10">
        <f t="shared" si="3"/>
        <v>3.082399999999999E-2</v>
      </c>
      <c r="R86" s="10">
        <f t="shared" si="4"/>
        <v>1.0281</v>
      </c>
      <c r="S86" s="10">
        <f t="shared" si="5"/>
        <v>5.7333333333333298</v>
      </c>
      <c r="T86" s="6">
        <f t="shared" si="6"/>
        <v>2.4</v>
      </c>
      <c r="U86" s="13">
        <v>95</v>
      </c>
      <c r="V86" s="5">
        <v>-7.6895870000000004</v>
      </c>
      <c r="W86" s="6">
        <v>-4.1596019999999996</v>
      </c>
      <c r="X86" s="5">
        <f>constant_reduced!$L$2+constant_reduced!$L$14*bumpy_reduced!O85+constant_reduced!$L$15*bumpy_reduced!P85+constant_reduced!$L$16*bumpy_reduced!Q85+constant_reduced!$L$17*bumpy_reduced!R85+constant_reduced!$L$18*bumpy_reduced!S85+constant_reduced!$L$19*bumpy_reduced!T85</f>
        <v>-7.6481824603873312</v>
      </c>
      <c r="Y86" s="6">
        <f>constant_reduced!$M$2+constant_reduced!$M$13*bumpy_reduced!N85+constant_reduced!$M$16*bumpy_reduced!Q85+constant_reduced!$M$17*bumpy_reduced!R85+constant_reduced!$M$18*bumpy_reduced!S85</f>
        <v>-4.3838661202854627</v>
      </c>
      <c r="AA86">
        <f t="shared" si="7"/>
        <v>4.5756710793262815E-4</v>
      </c>
      <c r="AB86">
        <f t="shared" si="8"/>
        <v>4.7691014485478294E-4</v>
      </c>
      <c r="AC86">
        <f t="shared" si="9"/>
        <v>1.5613770964348806E-2</v>
      </c>
      <c r="AD86">
        <f t="shared" si="10"/>
        <v>1.2477027565064665E-2</v>
      </c>
    </row>
    <row r="87" spans="1:30">
      <c r="A87">
        <v>8.0009999999999994</v>
      </c>
      <c r="B87">
        <v>-0.44779999999999998</v>
      </c>
      <c r="C87">
        <v>-0.64610000000000001</v>
      </c>
      <c r="D87">
        <v>0.69779999999999998</v>
      </c>
      <c r="E87">
        <v>0.67069999999999996</v>
      </c>
      <c r="F87">
        <v>0.42370000000000002</v>
      </c>
      <c r="G87">
        <v>0.35830000000000001</v>
      </c>
      <c r="H87">
        <v>-5.5300000000000002E-2</v>
      </c>
      <c r="I87">
        <v>1.0261</v>
      </c>
      <c r="J87">
        <v>5.8666666666666698</v>
      </c>
      <c r="K87">
        <v>0.2</v>
      </c>
      <c r="L87">
        <v>96</v>
      </c>
      <c r="N87" s="5">
        <f t="shared" si="0"/>
        <v>8.0009999999999994</v>
      </c>
      <c r="O87" s="10">
        <f t="shared" si="1"/>
        <v>-0.44779999999999998</v>
      </c>
      <c r="P87" s="10">
        <f t="shared" si="2"/>
        <v>-0.54272999999999993</v>
      </c>
      <c r="Q87" s="10">
        <f t="shared" si="3"/>
        <v>4.3108000000000007E-2</v>
      </c>
      <c r="R87" s="10">
        <f t="shared" si="4"/>
        <v>1.0261</v>
      </c>
      <c r="S87" s="10">
        <f t="shared" si="5"/>
        <v>5.8666666666666698</v>
      </c>
      <c r="T87" s="6">
        <f t="shared" si="6"/>
        <v>0.2</v>
      </c>
      <c r="U87" s="13">
        <v>96</v>
      </c>
      <c r="V87" s="5">
        <v>-8.4569840000000003</v>
      </c>
      <c r="W87" s="6">
        <v>-4.4558270000000002</v>
      </c>
      <c r="X87" s="5">
        <f>constant_reduced!$L$2+constant_reduced!$L$14*bumpy_reduced!O86+constant_reduced!$L$15*bumpy_reduced!P86+constant_reduced!$L$16*bumpy_reduced!Q86+constant_reduced!$L$17*bumpy_reduced!R86+constant_reduced!$L$18*bumpy_reduced!S86+constant_reduced!$L$19*bumpy_reduced!T86</f>
        <v>-7.2208931686506661</v>
      </c>
      <c r="Y87" s="6">
        <f>constant_reduced!$M$2+constant_reduced!$M$13*bumpy_reduced!N86+constant_reduced!$M$16*bumpy_reduced!Q86+constant_reduced!$M$17*bumpy_reduced!R86+constant_reduced!$M$18*bumpy_reduced!S86</f>
        <v>-4.393365095520398</v>
      </c>
      <c r="AA87">
        <f t="shared" si="7"/>
        <v>2.1241173937430088E-4</v>
      </c>
      <c r="AB87">
        <f t="shared" si="8"/>
        <v>7.3114908771233875E-4</v>
      </c>
      <c r="AC87">
        <f t="shared" si="9"/>
        <v>1.1610713842736297E-2</v>
      </c>
      <c r="AD87">
        <f t="shared" si="10"/>
        <v>1.2359069715512951E-2</v>
      </c>
    </row>
    <row r="88" spans="1:30">
      <c r="A88">
        <v>-2.8540000000000001</v>
      </c>
      <c r="B88">
        <v>0.57250000000000001</v>
      </c>
      <c r="C88">
        <v>1.1975</v>
      </c>
      <c r="D88">
        <v>1.0443</v>
      </c>
      <c r="E88">
        <v>0.42720000000000002</v>
      </c>
      <c r="F88">
        <v>0.3135</v>
      </c>
      <c r="G88">
        <v>0.2828</v>
      </c>
      <c r="H88">
        <v>1.8242</v>
      </c>
      <c r="I88">
        <v>0.97829999999999995</v>
      </c>
      <c r="J88">
        <v>5.8666666666666698</v>
      </c>
      <c r="K88">
        <v>1.2</v>
      </c>
      <c r="L88">
        <v>97</v>
      </c>
      <c r="N88" s="5">
        <f t="shared" ref="N88:N103" si="11">A88</f>
        <v>-2.8540000000000001</v>
      </c>
      <c r="O88" s="10">
        <f t="shared" ref="O88:O103" si="12">B88</f>
        <v>0.57250000000000001</v>
      </c>
      <c r="P88" s="10">
        <f t="shared" ref="P88:P103" si="13">0.3*C88-0.5*D88</f>
        <v>-0.16289999999999999</v>
      </c>
      <c r="Q88" s="10">
        <f t="shared" ref="Q88:Q103" si="14">0.44*F88-0.4*G88</f>
        <v>2.4820000000000009E-2</v>
      </c>
      <c r="R88" s="10">
        <f t="shared" ref="R88:R103" si="15">I88</f>
        <v>0.97829999999999995</v>
      </c>
      <c r="S88" s="10">
        <f t="shared" ref="S88:S103" si="16">J88</f>
        <v>5.8666666666666698</v>
      </c>
      <c r="T88" s="6">
        <f t="shared" ref="T88:T103" si="17">K88</f>
        <v>1.2</v>
      </c>
      <c r="U88" s="13">
        <v>97</v>
      </c>
      <c r="V88" s="5">
        <v>-8.0129750000000008</v>
      </c>
      <c r="W88" s="6">
        <v>-4.1372249999999999</v>
      </c>
      <c r="X88" s="5">
        <f>constant_reduced!$L$2+constant_reduced!$L$14*bumpy_reduced!O87+constant_reduced!$L$15*bumpy_reduced!P87+constant_reduced!$L$16*bumpy_reduced!Q87+constant_reduced!$L$17*bumpy_reduced!R87+constant_reduced!$L$18*bumpy_reduced!S87+constant_reduced!$L$19*bumpy_reduced!T87</f>
        <v>-7.7683237437333341</v>
      </c>
      <c r="Y88" s="6">
        <f>constant_reduced!$M$2+constant_reduced!$M$13*bumpy_reduced!N87+constant_reduced!$M$16*bumpy_reduced!Q87+constant_reduced!$M$17*bumpy_reduced!R87+constant_reduced!$M$18*bumpy_reduced!S87</f>
        <v>-4.2551807630260017</v>
      </c>
      <c r="AA88">
        <f t="shared" si="7"/>
        <v>3.3113811624420949E-4</v>
      </c>
      <c r="AB88">
        <f t="shared" si="8"/>
        <v>4.2292159794982728E-4</v>
      </c>
      <c r="AC88">
        <f t="shared" si="9"/>
        <v>1.5967098782140119E-2</v>
      </c>
      <c r="AD88">
        <f t="shared" si="10"/>
        <v>1.4190525391413763E-2</v>
      </c>
    </row>
    <row r="89" spans="1:30">
      <c r="A89">
        <v>17.0379</v>
      </c>
      <c r="B89">
        <v>5.1314000000000002</v>
      </c>
      <c r="C89">
        <v>3.2917999999999998</v>
      </c>
      <c r="D89">
        <v>2.4129</v>
      </c>
      <c r="E89">
        <v>0.42849999999999999</v>
      </c>
      <c r="F89">
        <v>0.33310000000000001</v>
      </c>
      <c r="G89">
        <v>0.28289999999999998</v>
      </c>
      <c r="H89">
        <v>-0.27150000000000002</v>
      </c>
      <c r="I89">
        <v>0.93286666666666695</v>
      </c>
      <c r="J89">
        <v>6.1333333333333302</v>
      </c>
      <c r="K89">
        <v>3.5</v>
      </c>
      <c r="L89">
        <v>98</v>
      </c>
      <c r="N89" s="5">
        <f t="shared" si="11"/>
        <v>17.0379</v>
      </c>
      <c r="O89" s="10">
        <f t="shared" si="12"/>
        <v>5.1314000000000002</v>
      </c>
      <c r="P89" s="10">
        <f t="shared" si="13"/>
        <v>-0.21891000000000016</v>
      </c>
      <c r="Q89" s="10">
        <f t="shared" si="14"/>
        <v>3.3404000000000003E-2</v>
      </c>
      <c r="R89" s="10">
        <f t="shared" si="15"/>
        <v>0.93286666666666695</v>
      </c>
      <c r="S89" s="10">
        <f t="shared" si="16"/>
        <v>6.1333333333333302</v>
      </c>
      <c r="T89" s="6">
        <f t="shared" si="17"/>
        <v>3.5</v>
      </c>
      <c r="U89" s="13">
        <v>98</v>
      </c>
      <c r="V89" s="5">
        <v>-8.5960509999999992</v>
      </c>
      <c r="W89" s="6">
        <v>-4.945246</v>
      </c>
      <c r="X89" s="5">
        <f>constant_reduced!$L$2+constant_reduced!$L$14*bumpy_reduced!O88+constant_reduced!$L$15*bumpy_reduced!P88+constant_reduced!$L$16*bumpy_reduced!Q88+constant_reduced!$L$17*bumpy_reduced!R88+constant_reduced!$L$18*bumpy_reduced!S88+constant_reduced!$L$19*bumpy_reduced!T88</f>
        <v>-7.5103083360633347</v>
      </c>
      <c r="Y89" s="6">
        <f>constant_reduced!$M$2+constant_reduced!$M$13*bumpy_reduced!N88+constant_reduced!$M$16*bumpy_reduced!Q88+constant_reduced!$M$17*bumpy_reduced!R88+constant_reduced!$M$18*bumpy_reduced!S88</f>
        <v>-4.3574254256380014</v>
      </c>
      <c r="AA89">
        <f t="shared" ref="AA89:AA103" si="18">EXP(V89)</f>
        <v>1.8483426486647019E-4</v>
      </c>
      <c r="AB89">
        <f t="shared" ref="AB89:AB103" si="19">EXP(X89)</f>
        <v>5.4741227574377617E-4</v>
      </c>
      <c r="AC89">
        <f t="shared" ref="AC89:AC103" si="20">EXP(W89)</f>
        <v>7.117163626443759E-3</v>
      </c>
      <c r="AD89">
        <f t="shared" ref="AD89:AD103" si="21">EXP(Y89)</f>
        <v>1.2811328945478168E-2</v>
      </c>
    </row>
    <row r="90" spans="1:30">
      <c r="A90">
        <v>3.9068999999999998</v>
      </c>
      <c r="B90">
        <v>-3.3738999999999999</v>
      </c>
      <c r="C90">
        <v>-1.8612</v>
      </c>
      <c r="D90">
        <v>-9.2299999999999993E-2</v>
      </c>
      <c r="E90">
        <v>0.34389999999999998</v>
      </c>
      <c r="F90">
        <v>0.25369999999999998</v>
      </c>
      <c r="G90">
        <v>0.223</v>
      </c>
      <c r="H90">
        <v>0.8165</v>
      </c>
      <c r="I90">
        <v>0.93086666666666695</v>
      </c>
      <c r="J90">
        <v>6.1333333333333302</v>
      </c>
      <c r="K90">
        <v>7.5</v>
      </c>
      <c r="L90">
        <v>99</v>
      </c>
      <c r="N90" s="5">
        <f t="shared" si="11"/>
        <v>3.9068999999999998</v>
      </c>
      <c r="O90" s="10">
        <f t="shared" si="12"/>
        <v>-3.3738999999999999</v>
      </c>
      <c r="P90" s="10">
        <f t="shared" si="13"/>
        <v>-0.51220999999999994</v>
      </c>
      <c r="Q90" s="10">
        <f t="shared" si="14"/>
        <v>2.242799999999999E-2</v>
      </c>
      <c r="R90" s="10">
        <f t="shared" si="15"/>
        <v>0.93086666666666695</v>
      </c>
      <c r="S90" s="10">
        <f t="shared" si="16"/>
        <v>6.1333333333333302</v>
      </c>
      <c r="T90" s="6">
        <f t="shared" si="17"/>
        <v>7.5</v>
      </c>
      <c r="U90" s="13">
        <v>99</v>
      </c>
      <c r="V90" s="5">
        <v>-8.9499890000000004</v>
      </c>
      <c r="W90" s="6">
        <v>-4.1363190000000003</v>
      </c>
      <c r="X90" s="5">
        <f>constant_reduced!$L$2+constant_reduced!$L$14*bumpy_reduced!O89+constant_reduced!$L$15*bumpy_reduced!P89+constant_reduced!$L$16*bumpy_reduced!Q89+constant_reduced!$L$17*bumpy_reduced!R89+constant_reduced!$L$18*bumpy_reduced!S89+constant_reduced!$L$19*bumpy_reduced!T89</f>
        <v>-7.3015663727393312</v>
      </c>
      <c r="Y90" s="6">
        <f>constant_reduced!$M$2+constant_reduced!$M$13*bumpy_reduced!N89+constant_reduced!$M$16*bumpy_reduced!Q89+constant_reduced!$M$17*bumpy_reduced!R89+constant_reduced!$M$18*bumpy_reduced!S89</f>
        <v>-4.3502992387458645</v>
      </c>
      <c r="AA90">
        <f t="shared" si="18"/>
        <v>1.2973858716236353E-4</v>
      </c>
      <c r="AB90">
        <f t="shared" si="19"/>
        <v>6.7448145796464114E-4</v>
      </c>
      <c r="AC90">
        <f t="shared" si="20"/>
        <v>1.5981571528800989E-2</v>
      </c>
      <c r="AD90">
        <f t="shared" si="21"/>
        <v>1.2902950939875238E-2</v>
      </c>
    </row>
    <row r="91" spans="1:30">
      <c r="A91">
        <v>12.702299999999999</v>
      </c>
      <c r="B91">
        <v>-1.4605999999999999</v>
      </c>
      <c r="C91">
        <v>-1.2726</v>
      </c>
      <c r="D91">
        <v>-0.53710000000000002</v>
      </c>
      <c r="E91">
        <v>0.26050000000000001</v>
      </c>
      <c r="F91">
        <v>0.25509999999999999</v>
      </c>
      <c r="G91">
        <v>0.2258</v>
      </c>
      <c r="H91">
        <v>-0.48599999999999999</v>
      </c>
      <c r="I91">
        <v>0.87823333333333298</v>
      </c>
      <c r="J91">
        <v>5.8666666666666698</v>
      </c>
      <c r="K91">
        <v>2.7</v>
      </c>
      <c r="L91">
        <v>100</v>
      </c>
      <c r="N91" s="5">
        <f t="shared" si="11"/>
        <v>12.702299999999999</v>
      </c>
      <c r="O91" s="10">
        <f t="shared" si="12"/>
        <v>-1.4605999999999999</v>
      </c>
      <c r="P91" s="10">
        <f t="shared" si="13"/>
        <v>-0.11322999999999994</v>
      </c>
      <c r="Q91" s="10">
        <f t="shared" si="14"/>
        <v>2.1923999999999985E-2</v>
      </c>
      <c r="R91" s="10">
        <f t="shared" si="15"/>
        <v>0.87823333333333298</v>
      </c>
      <c r="S91" s="10">
        <f t="shared" si="16"/>
        <v>5.8666666666666698</v>
      </c>
      <c r="T91" s="6">
        <f t="shared" si="17"/>
        <v>2.7</v>
      </c>
      <c r="U91" s="13">
        <v>100</v>
      </c>
      <c r="V91" s="5">
        <v>-8.4711820000000007</v>
      </c>
      <c r="W91" s="6">
        <v>-4.4074850000000003</v>
      </c>
      <c r="X91" s="5">
        <f>constant_reduced!$L$2+constant_reduced!$L$14*bumpy_reduced!O90+constant_reduced!$L$15*bumpy_reduced!P90+constant_reduced!$L$16*bumpy_reduced!Q90+constant_reduced!$L$17*bumpy_reduced!R90+constant_reduced!$L$18*bumpy_reduced!S90+constant_reduced!$L$19*bumpy_reduced!T90</f>
        <v>-7.6138634523313318</v>
      </c>
      <c r="Y91" s="6">
        <f>constant_reduced!$M$2+constant_reduced!$M$13*bumpy_reduced!N90+constant_reduced!$M$16*bumpy_reduced!Q90+constant_reduced!$M$17*bumpy_reduced!R90+constant_reduced!$M$18*bumpy_reduced!S90</f>
        <v>-4.4544272277618653</v>
      </c>
      <c r="AA91">
        <f t="shared" si="18"/>
        <v>2.0941722585361464E-4</v>
      </c>
      <c r="AB91">
        <f t="shared" si="19"/>
        <v>4.9356131958506783E-4</v>
      </c>
      <c r="AC91">
        <f t="shared" si="20"/>
        <v>1.2185787077781177E-2</v>
      </c>
      <c r="AD91">
        <f t="shared" si="21"/>
        <v>1.1626977577745121E-2</v>
      </c>
    </row>
    <row r="92" spans="1:30">
      <c r="A92">
        <v>2.7787999999999999</v>
      </c>
      <c r="B92">
        <v>5.6349999999999998</v>
      </c>
      <c r="C92">
        <v>4.5476999999999999</v>
      </c>
      <c r="D92">
        <v>2.9556</v>
      </c>
      <c r="E92">
        <v>0.42409999999999998</v>
      </c>
      <c r="F92">
        <v>0.24510000000000001</v>
      </c>
      <c r="G92">
        <v>0.2165</v>
      </c>
      <c r="H92">
        <v>1.6820999999999999</v>
      </c>
      <c r="I92">
        <v>0.85260000000000002</v>
      </c>
      <c r="J92">
        <v>5.6666666666666696</v>
      </c>
      <c r="K92">
        <v>3</v>
      </c>
      <c r="L92">
        <v>101</v>
      </c>
      <c r="N92" s="5">
        <f t="shared" si="11"/>
        <v>2.7787999999999999</v>
      </c>
      <c r="O92" s="10">
        <f t="shared" si="12"/>
        <v>5.6349999999999998</v>
      </c>
      <c r="P92" s="10">
        <f t="shared" si="13"/>
        <v>-0.11349000000000009</v>
      </c>
      <c r="Q92" s="10">
        <f t="shared" si="14"/>
        <v>2.1243999999999999E-2</v>
      </c>
      <c r="R92" s="10">
        <f t="shared" si="15"/>
        <v>0.85260000000000002</v>
      </c>
      <c r="S92" s="10">
        <f t="shared" si="16"/>
        <v>5.6666666666666696</v>
      </c>
      <c r="T92" s="6">
        <f t="shared" si="17"/>
        <v>3</v>
      </c>
      <c r="U92" s="13">
        <v>101</v>
      </c>
      <c r="V92" s="5">
        <v>-7.5276139999999998</v>
      </c>
      <c r="W92" s="6">
        <v>-4.4579810000000002</v>
      </c>
      <c r="X92" s="5">
        <f>constant_reduced!$L$2+constant_reduced!$L$14*bumpy_reduced!O91+constant_reduced!$L$15*bumpy_reduced!P91+constant_reduced!$L$16*bumpy_reduced!Q91+constant_reduced!$L$17*bumpy_reduced!R91+constant_reduced!$L$18*bumpy_reduced!S91+constant_reduced!$L$19*bumpy_reduced!T91</f>
        <v>-7.541708601342668</v>
      </c>
      <c r="Y92" s="6">
        <f>constant_reduced!$M$2+constant_reduced!$M$13*bumpy_reduced!N91+constant_reduced!$M$16*bumpy_reduced!Q91+constant_reduced!$M$17*bumpy_reduced!R91+constant_reduced!$M$18*bumpy_reduced!S91</f>
        <v>-4.276580209669735</v>
      </c>
      <c r="AA92">
        <f t="shared" si="18"/>
        <v>5.3802044320613559E-4</v>
      </c>
      <c r="AB92">
        <f t="shared" si="19"/>
        <v>5.3049045032604913E-4</v>
      </c>
      <c r="AC92">
        <f t="shared" si="20"/>
        <v>1.158573128099737E-2</v>
      </c>
      <c r="AD92">
        <f t="shared" si="21"/>
        <v>1.3890082125508805E-2</v>
      </c>
    </row>
    <row r="93" spans="1:30">
      <c r="A93">
        <v>1.0903</v>
      </c>
      <c r="B93">
        <v>-5.9371999999999998</v>
      </c>
      <c r="C93">
        <v>-4.5891000000000002</v>
      </c>
      <c r="D93">
        <v>-3.3214000000000001</v>
      </c>
      <c r="E93">
        <v>-0.34810000000000002</v>
      </c>
      <c r="F93">
        <v>0.23860000000000001</v>
      </c>
      <c r="G93">
        <v>0.22170000000000001</v>
      </c>
      <c r="H93">
        <v>1.2274</v>
      </c>
      <c r="I93">
        <v>0.87993333333333301</v>
      </c>
      <c r="J93">
        <v>5.56666666666667</v>
      </c>
      <c r="K93">
        <v>3.5</v>
      </c>
      <c r="L93">
        <v>102</v>
      </c>
      <c r="N93" s="5">
        <f t="shared" si="11"/>
        <v>1.0903</v>
      </c>
      <c r="O93" s="10">
        <f t="shared" si="12"/>
        <v>-5.9371999999999998</v>
      </c>
      <c r="P93" s="10">
        <f t="shared" si="13"/>
        <v>0.28397000000000006</v>
      </c>
      <c r="Q93" s="10">
        <f t="shared" si="14"/>
        <v>1.6303999999999999E-2</v>
      </c>
      <c r="R93" s="10">
        <f t="shared" si="15"/>
        <v>0.87993333333333301</v>
      </c>
      <c r="S93" s="10">
        <f t="shared" si="16"/>
        <v>5.56666666666667</v>
      </c>
      <c r="T93" s="6">
        <f t="shared" si="17"/>
        <v>3.5</v>
      </c>
      <c r="U93" s="13">
        <v>102</v>
      </c>
      <c r="V93" s="5">
        <v>-7.9805999999999999</v>
      </c>
      <c r="W93" s="6">
        <v>-4.2061299999999999</v>
      </c>
      <c r="X93" s="5">
        <f>constant_reduced!$L$2+constant_reduced!$L$14*bumpy_reduced!O92+constant_reduced!$L$15*bumpy_reduced!P92+constant_reduced!$L$16*bumpy_reduced!Q92+constant_reduced!$L$17*bumpy_reduced!R92+constant_reduced!$L$18*bumpy_reduced!S92+constant_reduced!$L$19*bumpy_reduced!T92</f>
        <v>-7.3377303709913342</v>
      </c>
      <c r="Y93" s="6">
        <f>constant_reduced!$M$2+constant_reduced!$M$13*bumpy_reduced!N92+constant_reduced!$M$16*bumpy_reduced!Q92+constant_reduced!$M$17*bumpy_reduced!R92+constant_reduced!$M$18*bumpy_reduced!S92</f>
        <v>-4.2833775060184012</v>
      </c>
      <c r="AA93">
        <f t="shared" si="18"/>
        <v>3.4203414045230784E-4</v>
      </c>
      <c r="AB93">
        <f t="shared" si="19"/>
        <v>6.5052529779965733E-4</v>
      </c>
      <c r="AC93">
        <f t="shared" si="20"/>
        <v>1.4903935103398484E-2</v>
      </c>
      <c r="AD93">
        <f t="shared" si="21"/>
        <v>1.3795987278564461E-2</v>
      </c>
    </row>
    <row r="94" spans="1:30">
      <c r="A94">
        <v>-1.5241</v>
      </c>
      <c r="B94">
        <v>7.0237999999999996</v>
      </c>
      <c r="C94">
        <v>4.7591999999999999</v>
      </c>
      <c r="D94">
        <v>2.875</v>
      </c>
      <c r="E94">
        <v>0.50370000000000004</v>
      </c>
      <c r="F94">
        <v>0.34849999999999998</v>
      </c>
      <c r="G94">
        <v>0.32229999999999998</v>
      </c>
      <c r="H94">
        <v>0.1055</v>
      </c>
      <c r="I94">
        <v>0.86416666666666697</v>
      </c>
      <c r="J94">
        <v>5.43333333333333</v>
      </c>
      <c r="K94">
        <v>3.6</v>
      </c>
      <c r="L94">
        <v>103</v>
      </c>
      <c r="N94" s="5">
        <f t="shared" si="11"/>
        <v>-1.5241</v>
      </c>
      <c r="O94" s="10">
        <f t="shared" si="12"/>
        <v>7.0237999999999996</v>
      </c>
      <c r="P94" s="10">
        <f t="shared" si="13"/>
        <v>-9.7400000000000819E-3</v>
      </c>
      <c r="Q94" s="10">
        <f t="shared" si="14"/>
        <v>2.4419999999999997E-2</v>
      </c>
      <c r="R94" s="10">
        <f t="shared" si="15"/>
        <v>0.86416666666666697</v>
      </c>
      <c r="S94" s="10">
        <f t="shared" si="16"/>
        <v>5.43333333333333</v>
      </c>
      <c r="T94" s="6">
        <f t="shared" si="17"/>
        <v>3.6</v>
      </c>
      <c r="U94" s="13">
        <v>103</v>
      </c>
      <c r="V94" s="5">
        <v>-8.1536980000000003</v>
      </c>
      <c r="W94" s="6">
        <v>-4.2177439999999997</v>
      </c>
      <c r="X94" s="5">
        <f>constant_reduced!$L$2+constant_reduced!$L$14*bumpy_reduced!O93+constant_reduced!$L$15*bumpy_reduced!P93+constant_reduced!$L$16*bumpy_reduced!Q93+constant_reduced!$L$17*bumpy_reduced!R93+constant_reduced!$L$18*bumpy_reduced!S93+constant_reduced!$L$19*bumpy_reduced!T93</f>
        <v>-7.3898624039406657</v>
      </c>
      <c r="Y94" s="6">
        <f>constant_reduced!$M$2+constant_reduced!$M$13*bumpy_reduced!N93+constant_reduced!$M$16*bumpy_reduced!Q93+constant_reduced!$M$17*bumpy_reduced!R93+constant_reduced!$M$18*bumpy_reduced!S93</f>
        <v>-4.2247210186237343</v>
      </c>
      <c r="AA94">
        <f t="shared" si="18"/>
        <v>2.8766958809441719E-4</v>
      </c>
      <c r="AB94">
        <f t="shared" si="19"/>
        <v>6.1748091060458241E-4</v>
      </c>
      <c r="AC94">
        <f t="shared" si="20"/>
        <v>1.4731842079689183E-2</v>
      </c>
      <c r="AD94">
        <f t="shared" si="21"/>
        <v>1.4629415474802124E-2</v>
      </c>
    </row>
    <row r="95" spans="1:30">
      <c r="A95">
        <v>10.444599999999999</v>
      </c>
      <c r="B95">
        <v>2.2185000000000001</v>
      </c>
      <c r="C95">
        <v>0.6593</v>
      </c>
      <c r="D95">
        <v>-6.0499999999999998E-2</v>
      </c>
      <c r="E95">
        <v>9.8799999999999999E-2</v>
      </c>
      <c r="F95">
        <v>0.46960000000000002</v>
      </c>
      <c r="G95">
        <v>0.43480000000000002</v>
      </c>
      <c r="H95">
        <v>0.2107</v>
      </c>
      <c r="I95">
        <v>0.81769999999999998</v>
      </c>
      <c r="J95">
        <v>5.4</v>
      </c>
      <c r="K95">
        <v>2.5</v>
      </c>
      <c r="L95">
        <v>104</v>
      </c>
      <c r="N95" s="5">
        <f t="shared" si="11"/>
        <v>10.444599999999999</v>
      </c>
      <c r="O95" s="10">
        <f t="shared" si="12"/>
        <v>2.2185000000000001</v>
      </c>
      <c r="P95" s="10">
        <f t="shared" si="13"/>
        <v>0.22803999999999999</v>
      </c>
      <c r="Q95" s="10">
        <f t="shared" si="14"/>
        <v>3.2703999999999983E-2</v>
      </c>
      <c r="R95" s="10">
        <f t="shared" si="15"/>
        <v>0.81769999999999998</v>
      </c>
      <c r="S95" s="10">
        <f t="shared" si="16"/>
        <v>5.4</v>
      </c>
      <c r="T95" s="6">
        <f t="shared" si="17"/>
        <v>2.5</v>
      </c>
      <c r="U95" s="13">
        <v>104</v>
      </c>
      <c r="V95" s="5">
        <v>-7.7132170000000002</v>
      </c>
      <c r="W95" s="6">
        <v>-4.4052600000000002</v>
      </c>
      <c r="X95" s="5">
        <f>constant_reduced!$L$2+constant_reduced!$L$14*bumpy_reduced!O94+constant_reduced!$L$15*bumpy_reduced!P94+constant_reduced!$L$16*bumpy_reduced!Q94+constant_reduced!$L$17*bumpy_reduced!R94+constant_reduced!$L$18*bumpy_reduced!S94+constant_reduced!$L$19*bumpy_reduced!T94</f>
        <v>-7.1872805449393322</v>
      </c>
      <c r="Y95" s="6">
        <f>constant_reduced!$M$2+constant_reduced!$M$13*bumpy_reduced!N94+constant_reduced!$M$16*bumpy_reduced!Q94+constant_reduced!$M$17*bumpy_reduced!R94+constant_reduced!$M$18*bumpy_reduced!S94</f>
        <v>-4.204672836355865</v>
      </c>
      <c r="AA95">
        <f t="shared" si="18"/>
        <v>4.4688154431600735E-4</v>
      </c>
      <c r="AB95">
        <f t="shared" si="19"/>
        <v>7.5614262290667384E-4</v>
      </c>
      <c r="AC95">
        <f t="shared" si="20"/>
        <v>1.2212930640044129E-2</v>
      </c>
      <c r="AD95">
        <f t="shared" si="21"/>
        <v>1.4925668406429652E-2</v>
      </c>
    </row>
    <row r="96" spans="1:30">
      <c r="A96">
        <v>-2.1326999999999998</v>
      </c>
      <c r="B96">
        <v>2.1227999999999998</v>
      </c>
      <c r="C96">
        <v>-0.83840000000000003</v>
      </c>
      <c r="D96">
        <v>-1.2969999999999999</v>
      </c>
      <c r="E96">
        <v>0.17610000000000001</v>
      </c>
      <c r="F96">
        <v>0.56989999999999996</v>
      </c>
      <c r="G96">
        <v>0.54349999999999998</v>
      </c>
      <c r="H96">
        <v>1.5765</v>
      </c>
      <c r="I96">
        <v>0.81240000000000001</v>
      </c>
      <c r="J96">
        <v>5.2333333333333298</v>
      </c>
      <c r="K96">
        <v>3.1</v>
      </c>
      <c r="L96">
        <v>105</v>
      </c>
      <c r="N96" s="5">
        <f t="shared" si="11"/>
        <v>-2.1326999999999998</v>
      </c>
      <c r="O96" s="10">
        <f t="shared" si="12"/>
        <v>2.1227999999999998</v>
      </c>
      <c r="P96" s="10">
        <f t="shared" si="13"/>
        <v>0.39697999999999994</v>
      </c>
      <c r="Q96" s="10">
        <f t="shared" si="14"/>
        <v>3.3355999999999969E-2</v>
      </c>
      <c r="R96" s="10">
        <f t="shared" si="15"/>
        <v>0.81240000000000001</v>
      </c>
      <c r="S96" s="10">
        <f t="shared" si="16"/>
        <v>5.2333333333333298</v>
      </c>
      <c r="T96" s="6">
        <f t="shared" si="17"/>
        <v>3.1</v>
      </c>
      <c r="U96" s="13">
        <v>105</v>
      </c>
      <c r="V96" s="5">
        <v>-7.6990160000000003</v>
      </c>
      <c r="W96" s="6">
        <v>-4.3408170000000004</v>
      </c>
      <c r="X96" s="5">
        <f>constant_reduced!$L$2+constant_reduced!$L$14*bumpy_reduced!O95+constant_reduced!$L$15*bumpy_reduced!P95+constant_reduced!$L$16*bumpy_reduced!Q95+constant_reduced!$L$17*bumpy_reduced!R95+constant_reduced!$L$18*bumpy_reduced!S95+constant_reduced!$L$19*bumpy_reduced!T95</f>
        <v>-7.2255810726380014</v>
      </c>
      <c r="Y96" s="6">
        <f>constant_reduced!$M$2+constant_reduced!$M$13*bumpy_reduced!N95+constant_reduced!$M$16*bumpy_reduced!Q95+constant_reduced!$M$17*bumpy_reduced!R95+constant_reduced!$M$18*bumpy_reduced!S95</f>
        <v>-4.1218041720388001</v>
      </c>
      <c r="AA96">
        <f t="shared" si="18"/>
        <v>4.5327298413299987E-4</v>
      </c>
      <c r="AB96">
        <f t="shared" si="19"/>
        <v>7.2772955247757951E-4</v>
      </c>
      <c r="AC96">
        <f t="shared" si="20"/>
        <v>1.3025881709580463E-2</v>
      </c>
      <c r="AD96">
        <f t="shared" si="21"/>
        <v>1.6215232965562987E-2</v>
      </c>
    </row>
    <row r="97" spans="1:30">
      <c r="A97">
        <v>2.3271999999999999</v>
      </c>
      <c r="B97">
        <v>9.7251999999999992</v>
      </c>
      <c r="C97">
        <v>5.4398999999999997</v>
      </c>
      <c r="D97">
        <v>3.0348999999999999</v>
      </c>
      <c r="E97">
        <v>0.87690000000000001</v>
      </c>
      <c r="F97">
        <v>0.71340000000000003</v>
      </c>
      <c r="G97">
        <v>0.67449999999999999</v>
      </c>
      <c r="H97">
        <v>0.62070000000000003</v>
      </c>
      <c r="I97">
        <v>0.8347</v>
      </c>
      <c r="J97">
        <v>5.06666666666667</v>
      </c>
      <c r="K97">
        <v>2.8</v>
      </c>
      <c r="L97">
        <v>106</v>
      </c>
      <c r="N97" s="5">
        <f t="shared" si="11"/>
        <v>2.3271999999999999</v>
      </c>
      <c r="O97" s="10">
        <f t="shared" si="12"/>
        <v>9.7251999999999992</v>
      </c>
      <c r="P97" s="10">
        <f t="shared" si="13"/>
        <v>0.11451999999999996</v>
      </c>
      <c r="Q97" s="10">
        <f t="shared" si="14"/>
        <v>4.4096000000000024E-2</v>
      </c>
      <c r="R97" s="10">
        <f t="shared" si="15"/>
        <v>0.8347</v>
      </c>
      <c r="S97" s="10">
        <f t="shared" si="16"/>
        <v>5.06666666666667</v>
      </c>
      <c r="T97" s="6">
        <f t="shared" si="17"/>
        <v>2.8</v>
      </c>
      <c r="U97" s="13">
        <v>106</v>
      </c>
      <c r="V97" s="5">
        <v>-7.6394520000000004</v>
      </c>
      <c r="W97" s="6">
        <v>-3.993023</v>
      </c>
      <c r="X97" s="5">
        <f>constant_reduced!$L$2+constant_reduced!$L$14*bumpy_reduced!O96+constant_reduced!$L$15*bumpy_reduced!P96+constant_reduced!$L$16*bumpy_reduced!Q96+constant_reduced!$L$17*bumpy_reduced!R96+constant_reduced!$L$18*bumpy_reduced!S96+constant_reduced!$L$19*bumpy_reduced!T96</f>
        <v>-7.0907093115146669</v>
      </c>
      <c r="Y97" s="6">
        <f>constant_reduced!$M$2+constant_reduced!$M$13*bumpy_reduced!N96+constant_reduced!$M$16*bumpy_reduced!Q96+constant_reduced!$M$17*bumpy_reduced!R96+constant_reduced!$M$18*bumpy_reduced!S96</f>
        <v>-4.1579292395983982</v>
      </c>
      <c r="AA97">
        <f t="shared" si="18"/>
        <v>4.8109201826065196E-4</v>
      </c>
      <c r="AB97">
        <f t="shared" si="19"/>
        <v>8.3280643686003638E-4</v>
      </c>
      <c r="AC97">
        <f t="shared" si="20"/>
        <v>1.8443873929008203E-2</v>
      </c>
      <c r="AD97">
        <f t="shared" si="21"/>
        <v>1.5639910918982907E-2</v>
      </c>
    </row>
    <row r="98" spans="1:30">
      <c r="A98">
        <v>4.8135000000000003</v>
      </c>
      <c r="B98">
        <v>-4.3099999999999996</v>
      </c>
      <c r="C98">
        <v>-1.9247000000000001</v>
      </c>
      <c r="D98">
        <v>-1.169</v>
      </c>
      <c r="E98">
        <v>0.42249999999999999</v>
      </c>
      <c r="F98">
        <v>0.83540000000000003</v>
      </c>
      <c r="G98">
        <v>0.81730000000000003</v>
      </c>
      <c r="H98">
        <v>2.2107999999999999</v>
      </c>
      <c r="I98">
        <v>0.84489999999999998</v>
      </c>
      <c r="J98">
        <v>5</v>
      </c>
      <c r="K98">
        <v>4.5</v>
      </c>
      <c r="L98">
        <v>107</v>
      </c>
      <c r="N98" s="5">
        <f t="shared" si="11"/>
        <v>4.8135000000000003</v>
      </c>
      <c r="O98" s="10">
        <f t="shared" si="12"/>
        <v>-4.3099999999999996</v>
      </c>
      <c r="P98" s="10">
        <f t="shared" si="13"/>
        <v>7.0900000000000407E-3</v>
      </c>
      <c r="Q98" s="10">
        <f t="shared" si="14"/>
        <v>4.065599999999997E-2</v>
      </c>
      <c r="R98" s="10">
        <f t="shared" si="15"/>
        <v>0.84489999999999998</v>
      </c>
      <c r="S98" s="10">
        <f t="shared" si="16"/>
        <v>5</v>
      </c>
      <c r="T98" s="6">
        <f t="shared" si="17"/>
        <v>4.5</v>
      </c>
      <c r="U98" s="13">
        <v>107</v>
      </c>
      <c r="V98" s="5">
        <v>-7.9518149999999999</v>
      </c>
      <c r="W98" s="6">
        <v>-4.0071890000000003</v>
      </c>
      <c r="X98" s="5">
        <f>constant_reduced!$L$2+constant_reduced!$L$14*bumpy_reduced!O97+constant_reduced!$L$15*bumpy_reduced!P97+constant_reduced!$L$16*bumpy_reduced!Q97+constant_reduced!$L$17*bumpy_reduced!R97+constant_reduced!$L$18*bumpy_reduced!S97+constant_reduced!$L$19*bumpy_reduced!T97</f>
        <v>-7.030523091739334</v>
      </c>
      <c r="Y98" s="6">
        <f>constant_reduced!$M$2+constant_reduced!$M$13*bumpy_reduced!N97+constant_reduced!$M$16*bumpy_reduced!Q97+constant_reduced!$M$17*bumpy_reduced!R97+constant_reduced!$M$18*bumpy_reduced!S97</f>
        <v>-4.0368748153196021</v>
      </c>
      <c r="AA98">
        <f t="shared" si="18"/>
        <v>3.520226633224457E-4</v>
      </c>
      <c r="AB98">
        <f t="shared" si="19"/>
        <v>8.8446900114011863E-4</v>
      </c>
      <c r="AC98">
        <f t="shared" si="20"/>
        <v>1.8184439920502924E-2</v>
      </c>
      <c r="AD98">
        <f t="shared" si="21"/>
        <v>1.7652553791736195E-2</v>
      </c>
    </row>
    <row r="99" spans="1:30">
      <c r="A99">
        <v>2.2330000000000001</v>
      </c>
      <c r="B99">
        <v>1.5951</v>
      </c>
      <c r="C99">
        <v>0.54569999999999996</v>
      </c>
      <c r="D99">
        <v>0.1313</v>
      </c>
      <c r="E99">
        <v>0.77749999999999997</v>
      </c>
      <c r="F99">
        <v>0.92579999999999996</v>
      </c>
      <c r="G99">
        <v>0.89600000000000002</v>
      </c>
      <c r="H99">
        <v>-1.0061</v>
      </c>
      <c r="I99">
        <v>0.85680000000000001</v>
      </c>
      <c r="J99">
        <v>4.93333333333333</v>
      </c>
      <c r="K99">
        <v>1.2</v>
      </c>
      <c r="L99">
        <v>108</v>
      </c>
      <c r="N99" s="5">
        <f t="shared" si="11"/>
        <v>2.2330000000000001</v>
      </c>
      <c r="O99" s="10">
        <f t="shared" si="12"/>
        <v>1.5951</v>
      </c>
      <c r="P99" s="10">
        <f t="shared" si="13"/>
        <v>9.8059999999999994E-2</v>
      </c>
      <c r="Q99" s="10">
        <f t="shared" si="14"/>
        <v>4.895199999999994E-2</v>
      </c>
      <c r="R99" s="10">
        <f t="shared" si="15"/>
        <v>0.85680000000000001</v>
      </c>
      <c r="S99" s="10">
        <f t="shared" si="16"/>
        <v>4.93333333333333</v>
      </c>
      <c r="T99" s="6">
        <f t="shared" si="17"/>
        <v>1.2</v>
      </c>
      <c r="U99" s="13">
        <v>108</v>
      </c>
      <c r="V99" s="5">
        <v>-7.5933409999999997</v>
      </c>
      <c r="W99" s="6">
        <v>-3.9172769999999999</v>
      </c>
      <c r="X99" s="5">
        <f>constant_reduced!$L$2+constant_reduced!$L$14*bumpy_reduced!O98+constant_reduced!$L$15*bumpy_reduced!P98+constant_reduced!$L$16*bumpy_reduced!Q98+constant_reduced!$L$17*bumpy_reduced!R98+constant_reduced!$L$18*bumpy_reduced!S98+constant_reduced!$L$19*bumpy_reduced!T98</f>
        <v>-7.4595246565919986</v>
      </c>
      <c r="Y99" s="6">
        <f>constant_reduced!$M$2+constant_reduced!$M$13*bumpy_reduced!N98+constant_reduced!$M$16*bumpy_reduced!Q98+constant_reduced!$M$17*bumpy_reduced!R98+constant_reduced!$M$18*bumpy_reduced!S98</f>
        <v>-3.970013566634</v>
      </c>
      <c r="AA99">
        <f t="shared" si="18"/>
        <v>5.0379505978447806E-4</v>
      </c>
      <c r="AB99">
        <f t="shared" si="19"/>
        <v>5.7592987089911995E-4</v>
      </c>
      <c r="AC99">
        <f t="shared" si="20"/>
        <v>1.989519567034128E-2</v>
      </c>
      <c r="AD99">
        <f t="shared" si="21"/>
        <v>1.8873177087928676E-2</v>
      </c>
    </row>
    <row r="100" spans="1:30">
      <c r="A100">
        <v>5.8192000000000004</v>
      </c>
      <c r="B100">
        <v>-5.8701999999999996</v>
      </c>
      <c r="C100">
        <v>-2.4104999999999999</v>
      </c>
      <c r="D100">
        <v>-1.0104</v>
      </c>
      <c r="E100">
        <v>0.67230000000000001</v>
      </c>
      <c r="F100">
        <v>1.0441</v>
      </c>
      <c r="G100">
        <v>1.0488</v>
      </c>
      <c r="H100">
        <v>1.5244</v>
      </c>
      <c r="I100">
        <v>0.84783333333333299</v>
      </c>
      <c r="J100">
        <v>4.7333333333333298</v>
      </c>
      <c r="K100">
        <v>4.8</v>
      </c>
      <c r="L100">
        <v>109</v>
      </c>
      <c r="N100" s="5">
        <f t="shared" si="11"/>
        <v>5.8192000000000004</v>
      </c>
      <c r="O100" s="10">
        <f t="shared" si="12"/>
        <v>-5.8701999999999996</v>
      </c>
      <c r="P100" s="10">
        <f t="shared" si="13"/>
        <v>-0.21794999999999998</v>
      </c>
      <c r="Q100" s="10">
        <f t="shared" si="14"/>
        <v>3.9884000000000031E-2</v>
      </c>
      <c r="R100" s="10">
        <f t="shared" si="15"/>
        <v>0.84783333333333299</v>
      </c>
      <c r="S100" s="10">
        <f t="shared" si="16"/>
        <v>4.7333333333333298</v>
      </c>
      <c r="T100" s="6">
        <f t="shared" si="17"/>
        <v>4.8</v>
      </c>
      <c r="U100" s="13">
        <v>109</v>
      </c>
      <c r="V100" s="5">
        <v>-6.897678</v>
      </c>
      <c r="W100" s="6">
        <v>-3.9703439999999999</v>
      </c>
      <c r="X100" s="5">
        <f>constant_reduced!$L$2+constant_reduced!$L$14*bumpy_reduced!O99+constant_reduced!$L$15*bumpy_reduced!P99+constant_reduced!$L$16*bumpy_reduced!Q99+constant_reduced!$L$17*bumpy_reduced!R99+constant_reduced!$L$18*bumpy_reduced!S99+constant_reduced!$L$19*bumpy_reduced!T99</f>
        <v>-7.338492162882666</v>
      </c>
      <c r="Y100" s="6">
        <f>constant_reduced!$M$2+constant_reduced!$M$13*bumpy_reduced!N99+constant_reduced!$M$16*bumpy_reduced!Q99+constant_reduced!$M$17*bumpy_reduced!R99+constant_reduced!$M$18*bumpy_reduced!S99</f>
        <v>-3.9650007323359984</v>
      </c>
      <c r="AA100">
        <f t="shared" si="18"/>
        <v>1.010128225749096E-3</v>
      </c>
      <c r="AB100">
        <f t="shared" si="19"/>
        <v>6.5002992161342489E-4</v>
      </c>
      <c r="AC100">
        <f t="shared" si="20"/>
        <v>1.8866941790728252E-2</v>
      </c>
      <c r="AD100">
        <f t="shared" si="21"/>
        <v>1.8968022721459005E-2</v>
      </c>
    </row>
    <row r="101" spans="1:30">
      <c r="A101">
        <v>-1.8864000000000001</v>
      </c>
      <c r="B101">
        <v>-3.3018999999999998</v>
      </c>
      <c r="C101">
        <v>-0.67859999999999998</v>
      </c>
      <c r="D101">
        <v>-0.2147</v>
      </c>
      <c r="E101">
        <v>0.82169999999999999</v>
      </c>
      <c r="F101">
        <v>1.1519999999999999</v>
      </c>
      <c r="G101">
        <v>1.177</v>
      </c>
      <c r="H101">
        <v>1.5516000000000001</v>
      </c>
      <c r="I101">
        <v>0.82006666666666705</v>
      </c>
      <c r="J101">
        <v>4.6333333333333302</v>
      </c>
      <c r="K101">
        <v>2.4</v>
      </c>
      <c r="L101">
        <v>110</v>
      </c>
      <c r="N101" s="5">
        <f t="shared" si="11"/>
        <v>-1.8864000000000001</v>
      </c>
      <c r="O101" s="10">
        <f t="shared" si="12"/>
        <v>-3.3018999999999998</v>
      </c>
      <c r="P101" s="10">
        <f t="shared" si="13"/>
        <v>-9.6229999999999982E-2</v>
      </c>
      <c r="Q101" s="10">
        <f t="shared" si="14"/>
        <v>3.6079999999999945E-2</v>
      </c>
      <c r="R101" s="10">
        <f t="shared" si="15"/>
        <v>0.82006666666666705</v>
      </c>
      <c r="S101" s="10">
        <f t="shared" si="16"/>
        <v>4.6333333333333302</v>
      </c>
      <c r="T101" s="6">
        <f t="shared" si="17"/>
        <v>2.4</v>
      </c>
      <c r="U101" s="13">
        <v>110</v>
      </c>
      <c r="V101" s="5">
        <v>-7.3048630000000001</v>
      </c>
      <c r="W101" s="6">
        <v>-3.9411779999999998</v>
      </c>
      <c r="X101" s="5">
        <f>constant_reduced!$L$2+constant_reduced!$L$14*bumpy_reduced!O100+constant_reduced!$L$15*bumpy_reduced!P100+constant_reduced!$L$16*bumpy_reduced!Q100+constant_reduced!$L$17*bumpy_reduced!R100+constant_reduced!$L$18*bumpy_reduced!S100+constant_reduced!$L$19*bumpy_reduced!T100</f>
        <v>-7.6590082672040012</v>
      </c>
      <c r="Y101" s="6">
        <f>constant_reduced!$M$2+constant_reduced!$M$13*bumpy_reduced!N100+constant_reduced!$M$16*bumpy_reduced!Q100+constant_reduced!$M$17*bumpy_reduced!R100+constant_reduced!$M$18*bumpy_reduced!S100</f>
        <v>-3.8266482610969317</v>
      </c>
      <c r="AA101">
        <f t="shared" si="18"/>
        <v>6.7226160502775279E-4</v>
      </c>
      <c r="AB101">
        <f t="shared" si="19"/>
        <v>4.7177505366210402E-4</v>
      </c>
      <c r="AC101">
        <f t="shared" si="20"/>
        <v>1.9425318237106467E-2</v>
      </c>
      <c r="AD101">
        <f t="shared" si="21"/>
        <v>2.1782502674061264E-2</v>
      </c>
    </row>
    <row r="102" spans="1:30">
      <c r="A102">
        <v>4.3143000000000002</v>
      </c>
      <c r="B102">
        <v>8.0922000000000001</v>
      </c>
      <c r="C102">
        <v>5.0125000000000002</v>
      </c>
      <c r="D102">
        <v>3.4855999999999998</v>
      </c>
      <c r="E102">
        <v>1.5496000000000001</v>
      </c>
      <c r="F102">
        <v>1.3159000000000001</v>
      </c>
      <c r="G102">
        <v>1.2363</v>
      </c>
      <c r="H102" s="1">
        <v>1E-4</v>
      </c>
      <c r="I102">
        <v>0.81569999999999998</v>
      </c>
      <c r="J102">
        <v>4.7</v>
      </c>
      <c r="K102">
        <v>1.1000000000000001</v>
      </c>
      <c r="L102">
        <v>111</v>
      </c>
      <c r="N102" s="5">
        <f t="shared" si="11"/>
        <v>4.3143000000000002</v>
      </c>
      <c r="O102" s="10">
        <f t="shared" si="12"/>
        <v>8.0922000000000001</v>
      </c>
      <c r="P102" s="10">
        <f t="shared" si="13"/>
        <v>-0.23904999999999998</v>
      </c>
      <c r="Q102" s="10">
        <f t="shared" si="14"/>
        <v>8.4476000000000051E-2</v>
      </c>
      <c r="R102" s="10">
        <f t="shared" si="15"/>
        <v>0.81569999999999998</v>
      </c>
      <c r="S102" s="10">
        <f t="shared" si="16"/>
        <v>4.7</v>
      </c>
      <c r="T102" s="6">
        <f t="shared" si="17"/>
        <v>1.1000000000000001</v>
      </c>
      <c r="U102" s="13">
        <v>111</v>
      </c>
      <c r="V102" s="5">
        <v>-7.6003980000000002</v>
      </c>
      <c r="W102" s="6">
        <v>-3.8628670000000001</v>
      </c>
      <c r="X102" s="5">
        <f>constant_reduced!$L$2+constant_reduced!$L$14*bumpy_reduced!O101+constant_reduced!$L$15*bumpy_reduced!P101+constant_reduced!$L$16*bumpy_reduced!Q101+constant_reduced!$L$17*bumpy_reduced!R101+constant_reduced!$L$18*bumpy_reduced!S101+constant_reduced!$L$19*bumpy_reduced!T101</f>
        <v>-7.637990841755335</v>
      </c>
      <c r="Y102" s="6">
        <f>constant_reduced!$M$2+constant_reduced!$M$13*bumpy_reduced!N101+constant_reduced!$M$16*bumpy_reduced!Q101+constant_reduced!$M$17*bumpy_reduced!R101+constant_reduced!$M$18*bumpy_reduced!S101</f>
        <v>-3.8594167277634654</v>
      </c>
      <c r="AA102">
        <f t="shared" si="18"/>
        <v>5.0025229340159769E-4</v>
      </c>
      <c r="AB102">
        <f t="shared" si="19"/>
        <v>4.817954836415395E-4</v>
      </c>
      <c r="AC102">
        <f t="shared" si="20"/>
        <v>2.1007684071922564E-2</v>
      </c>
      <c r="AD102">
        <f t="shared" si="21"/>
        <v>2.1080291486674618E-2</v>
      </c>
    </row>
    <row r="103" spans="1:30" ht="15.75" thickBot="1">
      <c r="A103">
        <v>7.3155000000000001</v>
      </c>
      <c r="B103">
        <v>0.40860000000000002</v>
      </c>
      <c r="C103">
        <v>0.47710000000000002</v>
      </c>
      <c r="D103">
        <v>0.50139999999999996</v>
      </c>
      <c r="E103">
        <v>1.0503</v>
      </c>
      <c r="F103">
        <v>1.2383</v>
      </c>
      <c r="G103">
        <v>1.2405999999999999</v>
      </c>
      <c r="H103">
        <v>-0.54210000000000003</v>
      </c>
      <c r="I103">
        <v>0.81576666666666697</v>
      </c>
      <c r="J103">
        <v>4.4666666666666703</v>
      </c>
      <c r="K103">
        <v>2.1</v>
      </c>
      <c r="L103">
        <v>112</v>
      </c>
      <c r="N103" s="7">
        <f t="shared" si="11"/>
        <v>7.3155000000000001</v>
      </c>
      <c r="O103" s="11">
        <f t="shared" si="12"/>
        <v>0.40860000000000002</v>
      </c>
      <c r="P103" s="11">
        <f t="shared" si="13"/>
        <v>-0.10756999999999997</v>
      </c>
      <c r="Q103" s="11">
        <f t="shared" si="14"/>
        <v>4.8611999999999989E-2</v>
      </c>
      <c r="R103" s="11">
        <f t="shared" si="15"/>
        <v>0.81576666666666697</v>
      </c>
      <c r="S103" s="11">
        <f t="shared" si="16"/>
        <v>4.4666666666666703</v>
      </c>
      <c r="T103" s="8">
        <f t="shared" si="17"/>
        <v>2.1</v>
      </c>
      <c r="U103" s="14">
        <v>112</v>
      </c>
      <c r="V103" s="7">
        <v>-20</v>
      </c>
      <c r="W103" s="8">
        <v>-3.5888239999999998</v>
      </c>
      <c r="X103" s="7">
        <f>constant_reduced!$L$2+constant_reduced!$L$14*bumpy_reduced!O102+constant_reduced!$L$15*bumpy_reduced!P102+constant_reduced!$L$16*bumpy_reduced!Q102+constant_reduced!$L$17*bumpy_reduced!R102+constant_reduced!$L$18*bumpy_reduced!S102+constant_reduced!$L$19*bumpy_reduced!T102</f>
        <v>-7.3132411600159983</v>
      </c>
      <c r="Y103" s="8">
        <f>constant_reduced!$M$2+constant_reduced!$M$13*bumpy_reduced!N102+constant_reduced!$M$16*bumpy_reduced!Q102+constant_reduced!$M$17*bumpy_reduced!R102+constant_reduced!$M$18*bumpy_reduced!S102</f>
        <v>-3.9093812596244</v>
      </c>
      <c r="AA103">
        <f t="shared" si="18"/>
        <v>2.0611536224385579E-9</v>
      </c>
      <c r="AB103">
        <f t="shared" si="19"/>
        <v>6.6665281819337254E-4</v>
      </c>
      <c r="AC103">
        <f t="shared" si="20"/>
        <v>2.7630805151224434E-2</v>
      </c>
      <c r="AD103">
        <f t="shared" si="21"/>
        <v>2.0052904765778683E-2</v>
      </c>
    </row>
  </sheetData>
  <mergeCells count="13">
    <mergeCell ref="AC23:AD23"/>
    <mergeCell ref="N21:T21"/>
    <mergeCell ref="V22:W22"/>
    <mergeCell ref="X22:Y22"/>
    <mergeCell ref="AA22:AB22"/>
    <mergeCell ref="AA23:AB23"/>
    <mergeCell ref="N19:O19"/>
    <mergeCell ref="B19:C19"/>
    <mergeCell ref="D19:E19"/>
    <mergeCell ref="F19:G19"/>
    <mergeCell ref="H19:I19"/>
    <mergeCell ref="J19:K19"/>
    <mergeCell ref="L19:M19"/>
  </mergeCells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W65"/>
  <sheetViews>
    <sheetView tabSelected="1" topLeftCell="Z1" workbookViewId="0">
      <selection activeCell="AE24" sqref="AE24"/>
    </sheetView>
  </sheetViews>
  <sheetFormatPr defaultRowHeight="15"/>
  <cols>
    <col min="1" max="1" width="12.7109375" bestFit="1" customWidth="1"/>
    <col min="2" max="2" width="9" customWidth="1"/>
    <col min="3" max="3" width="9.28515625" customWidth="1"/>
    <col min="4" max="4" width="9" customWidth="1"/>
    <col min="5" max="5" width="9.28515625" customWidth="1"/>
    <col min="6" max="6" width="9" customWidth="1"/>
    <col min="7" max="9" width="9.28515625" customWidth="1"/>
    <col min="10" max="10" width="11.42578125" bestFit="1" customWidth="1"/>
    <col min="11" max="14" width="10.28515625" bestFit="1" customWidth="1"/>
    <col min="15" max="15" width="9" customWidth="1"/>
    <col min="16" max="16" width="11.42578125" bestFit="1" customWidth="1"/>
    <col min="17" max="17" width="9" customWidth="1"/>
    <col min="18" max="18" width="11" customWidth="1"/>
    <col min="19" max="29" width="9" customWidth="1"/>
    <col min="30" max="32" width="12.42578125" customWidth="1"/>
    <col min="33" max="33" width="8.28515625" customWidth="1"/>
    <col min="34" max="34" width="9.28515625" customWidth="1"/>
    <col min="35" max="35" width="8.42578125" bestFit="1" customWidth="1"/>
    <col min="36" max="36" width="9.28515625" bestFit="1" customWidth="1"/>
    <col min="37" max="38" width="10.28515625" bestFit="1" customWidth="1"/>
    <col min="39" max="39" width="13.5703125" bestFit="1" customWidth="1"/>
    <col min="42" max="42" width="9.28515625" bestFit="1" customWidth="1"/>
  </cols>
  <sheetData>
    <row r="1" spans="1:49" ht="15.75" thickBot="1">
      <c r="AN1" t="s">
        <v>87</v>
      </c>
    </row>
    <row r="2" spans="1:49">
      <c r="A2" s="12" t="s">
        <v>27</v>
      </c>
      <c r="B2" s="15">
        <v>-8.5229780000000002</v>
      </c>
      <c r="C2" s="16">
        <v>-2.0663360000000002</v>
      </c>
      <c r="D2" s="15">
        <v>-8.3269739999999999</v>
      </c>
      <c r="E2" s="16">
        <v>-2.1441059999999998</v>
      </c>
      <c r="F2" s="15">
        <v>-8.3267349999999993</v>
      </c>
      <c r="G2" s="16">
        <v>-2.0897260000000002</v>
      </c>
      <c r="H2" s="15">
        <v>-8.3267179999999996</v>
      </c>
      <c r="I2" s="16">
        <v>-2.1245449999999999</v>
      </c>
      <c r="J2" s="15">
        <v>-8.3669740000000008</v>
      </c>
      <c r="K2" s="16">
        <v>-2.124638</v>
      </c>
      <c r="L2" s="21">
        <v>-8.3664319999999996</v>
      </c>
      <c r="M2" s="22">
        <v>-2.034853</v>
      </c>
      <c r="N2" s="38">
        <v>-219.88630000000001</v>
      </c>
      <c r="O2" s="39">
        <v>-130.51079999999999</v>
      </c>
      <c r="R2" s="12" t="s">
        <v>27</v>
      </c>
      <c r="S2" s="3">
        <v>-8.4338047980000006</v>
      </c>
      <c r="T2" s="4">
        <v>-1.570706814</v>
      </c>
      <c r="U2" s="3">
        <v>-8.3925092419999991</v>
      </c>
      <c r="V2" s="4">
        <v>-1.5706516909999999</v>
      </c>
      <c r="W2" s="3">
        <v>-8.3925588579999992</v>
      </c>
      <c r="X2" s="4">
        <v>-1.568623871</v>
      </c>
      <c r="Y2" s="3">
        <v>-8.3693465000000007</v>
      </c>
      <c r="Z2" s="4">
        <v>-1.8136937399999999</v>
      </c>
      <c r="AA2" s="3">
        <v>-8.36995428</v>
      </c>
      <c r="AB2" s="4">
        <v>-1.8918452699999999</v>
      </c>
      <c r="AC2" s="3">
        <v>-8.3702268199999992</v>
      </c>
      <c r="AD2" s="4">
        <v>-1.9413</v>
      </c>
      <c r="AE2" s="3">
        <v>-8.1099450399999995</v>
      </c>
      <c r="AF2" s="4">
        <v>-1.94115109</v>
      </c>
      <c r="AG2" s="46">
        <v>-8.2269193299999994</v>
      </c>
      <c r="AH2" s="47">
        <v>-1.94102788</v>
      </c>
      <c r="AI2" s="27">
        <v>-8.8091955399999993</v>
      </c>
      <c r="AJ2" s="28">
        <v>-1.9410820900000001</v>
      </c>
      <c r="AK2" s="147">
        <v>-166.087187</v>
      </c>
      <c r="AL2" s="148">
        <v>-72.726783999999995</v>
      </c>
      <c r="AN2" s="12" t="s">
        <v>27</v>
      </c>
      <c r="AO2" s="53">
        <v>-7.3602478099999997</v>
      </c>
      <c r="AP2" s="16">
        <v>-4.6796089299999997</v>
      </c>
      <c r="AQ2" s="3">
        <v>-7.3413620699999997</v>
      </c>
      <c r="AR2" s="4">
        <v>-4.7399074700000003</v>
      </c>
      <c r="AS2" s="101">
        <v>-7.3416659400000004</v>
      </c>
      <c r="AT2" s="102">
        <v>-4.7890215200000004</v>
      </c>
      <c r="AU2" s="96">
        <v>-138.70891900000001</v>
      </c>
      <c r="AV2" s="97">
        <v>-179.54512399999999</v>
      </c>
      <c r="AW2" s="95"/>
    </row>
    <row r="3" spans="1:49">
      <c r="A3" s="13" t="s">
        <v>31</v>
      </c>
      <c r="B3" s="17">
        <v>-1.0623819999999999</v>
      </c>
      <c r="C3" s="18">
        <v>0.51449659999999997</v>
      </c>
      <c r="D3" s="17">
        <v>-1.0654049999999999</v>
      </c>
      <c r="E3" s="18">
        <v>0.51446320000000001</v>
      </c>
      <c r="F3" s="17">
        <v>-1.065412</v>
      </c>
      <c r="G3" s="18">
        <v>0.51531959999999999</v>
      </c>
      <c r="H3" s="17">
        <v>-1.06541</v>
      </c>
      <c r="I3" s="18">
        <v>0.5103993</v>
      </c>
      <c r="J3" s="17">
        <v>-1.0379039999999999</v>
      </c>
      <c r="K3" s="18">
        <v>0.51046000000000002</v>
      </c>
      <c r="L3" s="23">
        <v>-1.037911</v>
      </c>
      <c r="M3" s="24">
        <v>0.5107429</v>
      </c>
      <c r="N3" s="40">
        <v>-9.4451219999999996</v>
      </c>
      <c r="O3" s="41">
        <v>13.053419999999999</v>
      </c>
      <c r="R3" s="13" t="s">
        <v>31</v>
      </c>
      <c r="S3" s="5">
        <v>-0.836346696</v>
      </c>
      <c r="T3" s="6">
        <v>0.45268203400000001</v>
      </c>
      <c r="U3" s="5">
        <v>-0.828761729</v>
      </c>
      <c r="V3" s="6">
        <v>0.452674309</v>
      </c>
      <c r="W3" s="5">
        <v>-0.82878465700000004</v>
      </c>
      <c r="X3" s="6">
        <v>0.44795587100000001</v>
      </c>
      <c r="Y3" s="5">
        <v>-0.84971713000000004</v>
      </c>
      <c r="Z3" s="6">
        <v>0.44522815999999998</v>
      </c>
      <c r="AA3" s="5">
        <v>-0.84969844999999999</v>
      </c>
      <c r="AB3" s="6">
        <v>0.45903229000000001</v>
      </c>
      <c r="AC3" s="5">
        <v>-0.84969779999999995</v>
      </c>
      <c r="AD3" s="6">
        <v>0.45914701000000002</v>
      </c>
      <c r="AE3" s="5">
        <v>-0.84927706000000003</v>
      </c>
      <c r="AF3" s="6">
        <v>0.45915982999999999</v>
      </c>
      <c r="AG3" s="48">
        <v>-0.84770055</v>
      </c>
      <c r="AH3" s="45">
        <v>0.45916263000000002</v>
      </c>
      <c r="AI3" s="29">
        <v>-0.84798529</v>
      </c>
      <c r="AJ3" s="30">
        <v>0.45916539000000001</v>
      </c>
      <c r="AK3" s="149">
        <v>-5.2526020000000004</v>
      </c>
      <c r="AL3" s="150">
        <v>6.7114419999999999</v>
      </c>
      <c r="AN3" s="13" t="s">
        <v>31</v>
      </c>
      <c r="AO3" s="54">
        <v>-0.83224271999999999</v>
      </c>
      <c r="AP3" s="18">
        <v>0.46016216999999998</v>
      </c>
      <c r="AQ3" s="5">
        <v>-0.84156927999999998</v>
      </c>
      <c r="AR3" s="6">
        <v>0.45194376000000003</v>
      </c>
      <c r="AS3" s="85">
        <v>-0.84154430000000002</v>
      </c>
      <c r="AT3" s="103">
        <v>0.46625707</v>
      </c>
      <c r="AU3" s="98">
        <v>-5.1672060000000002</v>
      </c>
      <c r="AV3" s="94">
        <v>6.8241940000000003</v>
      </c>
    </row>
    <row r="4" spans="1:49">
      <c r="A4" s="13" t="s">
        <v>32</v>
      </c>
      <c r="B4" s="17">
        <v>-1.014022</v>
      </c>
      <c r="C4" s="18">
        <v>-0.62747770000000003</v>
      </c>
      <c r="D4" s="17">
        <v>-1.014988</v>
      </c>
      <c r="E4" s="18">
        <v>-0.62675769999999997</v>
      </c>
      <c r="F4" s="17">
        <v>-1.0149710000000001</v>
      </c>
      <c r="G4" s="18">
        <v>-0.62680130000000001</v>
      </c>
      <c r="H4" s="17">
        <v>-1.015101</v>
      </c>
      <c r="I4" s="18">
        <v>-0.63184050000000003</v>
      </c>
      <c r="J4" s="17">
        <v>-1.013091</v>
      </c>
      <c r="K4" s="18">
        <v>-0.63181039999999999</v>
      </c>
      <c r="L4" s="23">
        <v>-1.0130840000000001</v>
      </c>
      <c r="M4" s="24">
        <v>-0.63123030000000002</v>
      </c>
      <c r="N4" s="40">
        <v>-5.3571080000000002</v>
      </c>
      <c r="O4" s="41">
        <v>-4.720593</v>
      </c>
      <c r="R4" s="13" t="s">
        <v>32</v>
      </c>
      <c r="S4" s="5">
        <v>-0.83256600700000005</v>
      </c>
      <c r="T4" s="6">
        <v>-0.77264242299999997</v>
      </c>
      <c r="U4" s="5">
        <v>-0.83075906700000002</v>
      </c>
      <c r="V4" s="6">
        <v>-0.77265598000000002</v>
      </c>
      <c r="W4" s="5">
        <v>-0.83075196299999998</v>
      </c>
      <c r="X4" s="6">
        <v>-0.77391644699999995</v>
      </c>
      <c r="Y4" s="5">
        <v>-0.83083720000000005</v>
      </c>
      <c r="Z4" s="6">
        <v>-0.77187974999999998</v>
      </c>
      <c r="AA4" s="5">
        <v>-0.83094257999999999</v>
      </c>
      <c r="AB4" s="6">
        <v>-0.79953342000000005</v>
      </c>
      <c r="AC4" s="5">
        <v>-0.83094049999999997</v>
      </c>
      <c r="AD4" s="6">
        <v>-0.79916821000000005</v>
      </c>
      <c r="AE4" s="5">
        <v>-0.83012039999999998</v>
      </c>
      <c r="AF4" s="6">
        <v>-0.79912844000000005</v>
      </c>
      <c r="AG4" s="48">
        <v>-0.83074864000000004</v>
      </c>
      <c r="AH4" s="45">
        <v>-0.79911189000000005</v>
      </c>
      <c r="AI4" s="29">
        <v>-0.83030318999999997</v>
      </c>
      <c r="AJ4" s="30">
        <v>-0.79911177</v>
      </c>
      <c r="AK4" s="149">
        <v>-3.1286309999999999</v>
      </c>
      <c r="AL4" s="150">
        <v>-3.5946340000000001</v>
      </c>
      <c r="AN4" s="13" t="s">
        <v>32</v>
      </c>
      <c r="AO4" s="54">
        <v>-0.87713344999999998</v>
      </c>
      <c r="AP4" s="18">
        <v>-0.71127273999999996</v>
      </c>
      <c r="AQ4" s="5">
        <v>-0.87239498999999998</v>
      </c>
      <c r="AR4" s="6">
        <v>-0.71522816</v>
      </c>
      <c r="AS4" s="85">
        <v>-0.87251274000000001</v>
      </c>
      <c r="AT4" s="103">
        <v>-0.74458784</v>
      </c>
      <c r="AU4" s="98">
        <v>-3.2978299999999998</v>
      </c>
      <c r="AV4" s="94">
        <v>-3.3466849999999999</v>
      </c>
    </row>
    <row r="5" spans="1:49">
      <c r="A5" s="13" t="s">
        <v>33</v>
      </c>
      <c r="B5" s="17">
        <v>1.0195430000000001</v>
      </c>
      <c r="C5" s="18">
        <v>-7.5501799999999994E-2</v>
      </c>
      <c r="D5" s="17">
        <v>1.0211520000000001</v>
      </c>
      <c r="E5" s="18">
        <v>-7.6027800000000006E-2</v>
      </c>
      <c r="F5" s="17">
        <v>1.0211490000000001</v>
      </c>
      <c r="G5" s="35">
        <v>-7.6722680000000001E-2</v>
      </c>
      <c r="H5" s="17">
        <v>1.0215719999999999</v>
      </c>
      <c r="I5" s="18"/>
      <c r="J5" s="17">
        <v>1.011415</v>
      </c>
      <c r="K5" s="18"/>
      <c r="L5" s="23">
        <v>1.011423</v>
      </c>
      <c r="M5" s="24"/>
      <c r="N5" s="40">
        <v>23.7927</v>
      </c>
      <c r="O5" s="41"/>
      <c r="R5" s="13" t="s">
        <v>33</v>
      </c>
      <c r="S5" s="5">
        <v>1.0695367549999999</v>
      </c>
      <c r="T5" s="6">
        <v>-8.7066949000000005E-2</v>
      </c>
      <c r="U5" s="5">
        <v>1.0773318620000001</v>
      </c>
      <c r="V5" s="6">
        <v>-8.7043096E-2</v>
      </c>
      <c r="W5" s="5">
        <v>1.0773400500000001</v>
      </c>
      <c r="X5" s="84">
        <v>-8.7852604000000001E-2</v>
      </c>
      <c r="Y5" s="5">
        <v>1.07990819</v>
      </c>
      <c r="Z5" s="6"/>
      <c r="AA5" s="5">
        <v>1.07992146</v>
      </c>
      <c r="AB5" s="6"/>
      <c r="AC5" s="5">
        <v>1.0799220599999999</v>
      </c>
      <c r="AD5" s="6"/>
      <c r="AE5" s="5">
        <v>1.0835787100000001</v>
      </c>
      <c r="AF5" s="6"/>
      <c r="AG5" s="48">
        <v>1.0858378799999999</v>
      </c>
      <c r="AH5" s="45"/>
      <c r="AI5" s="29">
        <v>1.0849492700000001</v>
      </c>
      <c r="AJ5" s="30"/>
      <c r="AK5" s="149">
        <v>19.064419000000001</v>
      </c>
      <c r="AL5" s="150"/>
      <c r="AN5" s="13" t="s">
        <v>33</v>
      </c>
      <c r="AO5" s="54">
        <v>1.13007262</v>
      </c>
      <c r="AP5" s="92">
        <v>-8.7584549999999997E-2</v>
      </c>
      <c r="AQ5" s="5">
        <v>1.14003864</v>
      </c>
      <c r="AR5" s="6"/>
      <c r="AS5" s="85">
        <v>1.14005136</v>
      </c>
      <c r="AT5" s="103"/>
      <c r="AU5" s="98">
        <v>20.104721999999999</v>
      </c>
      <c r="AV5" s="94"/>
    </row>
    <row r="6" spans="1:49">
      <c r="A6" s="13" t="s">
        <v>34</v>
      </c>
      <c r="B6" s="17">
        <v>-0.42949690000000001</v>
      </c>
      <c r="C6" s="18">
        <v>-3.5482039999999999E-2</v>
      </c>
      <c r="D6" s="17">
        <v>-0.42974499999999999</v>
      </c>
      <c r="E6" s="18">
        <v>-3.552102E-2</v>
      </c>
      <c r="F6" s="17">
        <v>-0.4297436</v>
      </c>
      <c r="G6" s="18">
        <v>-3.5326789999999997E-2</v>
      </c>
      <c r="H6" s="17">
        <v>-0.42973630000000002</v>
      </c>
      <c r="I6" s="18">
        <v>-3.2400230000000002E-2</v>
      </c>
      <c r="J6" s="17">
        <v>-0.4337955</v>
      </c>
      <c r="K6" s="18">
        <v>-3.2400829999999999E-2</v>
      </c>
      <c r="L6" s="23">
        <v>-0.43379319999999999</v>
      </c>
      <c r="M6" s="24">
        <v>-3.2148660000000003E-2</v>
      </c>
      <c r="N6" s="40">
        <v>-18.134039999999999</v>
      </c>
      <c r="O6" s="41">
        <v>-8.3450290000000003</v>
      </c>
      <c r="R6" s="13" t="s">
        <v>34</v>
      </c>
      <c r="S6" s="5">
        <v>-0.51333232900000003</v>
      </c>
      <c r="T6" s="6">
        <v>-1.4767026000000001E-2</v>
      </c>
      <c r="U6" s="5">
        <v>-0.51043252500000003</v>
      </c>
      <c r="V6" s="6">
        <v>-1.4765988000000001E-2</v>
      </c>
      <c r="W6" s="5">
        <v>-0.51043504299999998</v>
      </c>
      <c r="X6" s="6">
        <v>-1.5269619E-2</v>
      </c>
      <c r="Y6" s="5">
        <v>-0.50884576000000004</v>
      </c>
      <c r="Z6" s="84">
        <v>-1.120064E-2</v>
      </c>
      <c r="AA6" s="5">
        <v>-0.50878617000000004</v>
      </c>
      <c r="AB6" s="6"/>
      <c r="AC6" s="5">
        <v>-0.50878635000000005</v>
      </c>
      <c r="AD6" s="6"/>
      <c r="AE6" s="5">
        <v>-0.50702522999999999</v>
      </c>
      <c r="AF6" s="6"/>
      <c r="AG6" s="48">
        <v>-0.50519239000000005</v>
      </c>
      <c r="AH6" s="45"/>
      <c r="AI6" s="29">
        <v>-0.50420796000000001</v>
      </c>
      <c r="AJ6" s="30"/>
      <c r="AK6" s="149">
        <v>-14.049305</v>
      </c>
      <c r="AL6" s="150"/>
      <c r="AN6" s="13" t="s">
        <v>34</v>
      </c>
      <c r="AO6" s="54">
        <v>-0.49344336999999999</v>
      </c>
      <c r="AP6" s="18">
        <v>-1.4842889999999999E-2</v>
      </c>
      <c r="AQ6" s="5">
        <v>-0.48789538999999998</v>
      </c>
      <c r="AR6" s="94">
        <v>-1.137263E-2</v>
      </c>
      <c r="AS6" s="85">
        <v>-0.48782954000000001</v>
      </c>
      <c r="AT6" s="103"/>
      <c r="AU6" s="98">
        <v>-13.671593</v>
      </c>
      <c r="AV6" s="94"/>
    </row>
    <row r="7" spans="1:49">
      <c r="A7" s="13" t="s">
        <v>35</v>
      </c>
      <c r="B7" s="17">
        <v>0.28091529999999998</v>
      </c>
      <c r="C7" s="18">
        <v>2.79568E-2</v>
      </c>
      <c r="D7" s="17">
        <v>0.28026109999999999</v>
      </c>
      <c r="E7" s="18">
        <v>2.803019E-2</v>
      </c>
      <c r="F7" s="17">
        <v>0.28026119999999999</v>
      </c>
      <c r="G7" s="18">
        <v>2.8035899999999999E-2</v>
      </c>
      <c r="H7" s="17">
        <v>0.28025280000000002</v>
      </c>
      <c r="I7" s="18">
        <v>2.6260950000000002E-2</v>
      </c>
      <c r="J7" s="17">
        <v>0.27239039999999998</v>
      </c>
      <c r="K7" s="18">
        <v>2.625131E-2</v>
      </c>
      <c r="L7" s="23">
        <v>0.27238570000000001</v>
      </c>
      <c r="M7" s="24">
        <v>2.5763999999999999E-2</v>
      </c>
      <c r="N7" s="40">
        <v>16.314990000000002</v>
      </c>
      <c r="O7" s="41">
        <v>3.930094</v>
      </c>
      <c r="R7" s="13" t="s">
        <v>35</v>
      </c>
      <c r="S7" s="5">
        <v>0.26708436899999999</v>
      </c>
      <c r="T7" s="6">
        <v>7.5847024999999998E-2</v>
      </c>
      <c r="U7" s="5">
        <v>0.26837913600000002</v>
      </c>
      <c r="V7" s="6">
        <v>7.5851753999999993E-2</v>
      </c>
      <c r="W7" s="5">
        <v>0.26838408499999999</v>
      </c>
      <c r="X7" s="6">
        <v>7.5289637000000006E-2</v>
      </c>
      <c r="Y7" s="5">
        <v>0.26945028999999998</v>
      </c>
      <c r="Z7" s="6">
        <v>7.3743299999999998E-2</v>
      </c>
      <c r="AA7" s="5">
        <v>0.26943781999999999</v>
      </c>
      <c r="AB7" s="6">
        <v>7.3735910000000002E-2</v>
      </c>
      <c r="AC7" s="5">
        <v>0.26943785999999997</v>
      </c>
      <c r="AD7" s="6">
        <v>7.3754509999999995E-2</v>
      </c>
      <c r="AE7" s="5">
        <v>0.26865388000000001</v>
      </c>
      <c r="AF7" s="6">
        <v>7.3750910000000003E-2</v>
      </c>
      <c r="AG7" s="48">
        <v>0.26791699000000002</v>
      </c>
      <c r="AH7" s="45">
        <v>7.3749159999999994E-2</v>
      </c>
      <c r="AI7" s="29">
        <v>0.26850417999999998</v>
      </c>
      <c r="AJ7" s="30">
        <v>7.3748939999999999E-2</v>
      </c>
      <c r="AK7" s="149">
        <v>11.689529</v>
      </c>
      <c r="AL7" s="150">
        <v>6.5960010000000002</v>
      </c>
      <c r="AN7" s="13" t="s">
        <v>35</v>
      </c>
      <c r="AO7" s="54">
        <v>0.29324092000000002</v>
      </c>
      <c r="AP7" s="18">
        <v>6.818283E-2</v>
      </c>
      <c r="AQ7" s="5">
        <v>0.29512761999999998</v>
      </c>
      <c r="AR7" s="6">
        <v>6.6023299999999993E-2</v>
      </c>
      <c r="AS7" s="85">
        <v>0.29511632999999998</v>
      </c>
      <c r="AT7" s="103">
        <v>6.6141690000000003E-2</v>
      </c>
      <c r="AU7" s="98">
        <v>12.886782999999999</v>
      </c>
      <c r="AV7" s="94">
        <v>5.9279310000000001</v>
      </c>
    </row>
    <row r="8" spans="1:49">
      <c r="A8" s="13" t="s">
        <v>36</v>
      </c>
      <c r="B8" s="17">
        <v>-0.3549948</v>
      </c>
      <c r="C8" s="18">
        <v>0.86016800000000004</v>
      </c>
      <c r="D8" s="17">
        <v>-0.35478080000000001</v>
      </c>
      <c r="E8" s="18">
        <v>0.86061100000000001</v>
      </c>
      <c r="F8" s="17">
        <v>-0.35479640000000001</v>
      </c>
      <c r="G8" s="18">
        <v>0.8614309</v>
      </c>
      <c r="H8" s="17">
        <v>-0.35471140000000001</v>
      </c>
      <c r="I8" s="18">
        <v>0.86126049999999998</v>
      </c>
      <c r="J8" s="17">
        <v>-0.35840450000000001</v>
      </c>
      <c r="K8" s="18">
        <v>0.86125700000000005</v>
      </c>
      <c r="L8" s="23">
        <v>-0.35840820000000001</v>
      </c>
      <c r="M8" s="24">
        <v>0.86150150000000003</v>
      </c>
      <c r="N8" s="40">
        <v>-10.947800000000001</v>
      </c>
      <c r="O8" s="41">
        <v>38.315280000000001</v>
      </c>
      <c r="R8" s="13" t="s">
        <v>36</v>
      </c>
      <c r="S8" s="5">
        <v>-0.42563990800000001</v>
      </c>
      <c r="T8" s="6">
        <v>1.022895525</v>
      </c>
      <c r="U8" s="5">
        <v>-0.42411512499999998</v>
      </c>
      <c r="V8" s="6">
        <v>1.0228921849999999</v>
      </c>
      <c r="W8" s="5">
        <v>-0.424116247</v>
      </c>
      <c r="X8" s="6">
        <v>1.022797797</v>
      </c>
      <c r="Y8" s="5">
        <v>-0.42439380999999998</v>
      </c>
      <c r="Z8" s="6">
        <v>1.01555011</v>
      </c>
      <c r="AA8" s="5">
        <v>-0.42443314999999998</v>
      </c>
      <c r="AB8" s="6">
        <v>1.016097</v>
      </c>
      <c r="AC8" s="5">
        <v>-0.42443247000000001</v>
      </c>
      <c r="AD8" s="6">
        <v>1.01629715</v>
      </c>
      <c r="AE8" s="5">
        <v>-0.42466474999999998</v>
      </c>
      <c r="AF8" s="6">
        <v>1.0163031499999999</v>
      </c>
      <c r="AG8" s="48">
        <v>-0.42440803999999999</v>
      </c>
      <c r="AH8" s="45">
        <v>1.0163038900000001</v>
      </c>
      <c r="AI8" s="29">
        <v>-0.42399690000000001</v>
      </c>
      <c r="AJ8" s="30">
        <v>1.01630485</v>
      </c>
      <c r="AK8" s="149">
        <v>-8.8095239999999997</v>
      </c>
      <c r="AL8" s="150">
        <v>25.638421000000001</v>
      </c>
      <c r="AN8" s="13" t="s">
        <v>36</v>
      </c>
      <c r="AO8" s="54">
        <v>-0.39932004999999998</v>
      </c>
      <c r="AP8" s="18">
        <v>0.95623524999999998</v>
      </c>
      <c r="AQ8" s="5">
        <v>-0.39846466000000003</v>
      </c>
      <c r="AR8" s="6">
        <v>0.95438033</v>
      </c>
      <c r="AS8" s="85">
        <v>-0.39850607999999998</v>
      </c>
      <c r="AT8" s="103">
        <v>0.95544070999999997</v>
      </c>
      <c r="AU8" s="98">
        <v>-8.2905990000000003</v>
      </c>
      <c r="AV8" s="94">
        <v>23.998553000000001</v>
      </c>
    </row>
    <row r="9" spans="1:49">
      <c r="A9" s="13" t="s">
        <v>37</v>
      </c>
      <c r="B9" s="17">
        <v>11.06396</v>
      </c>
      <c r="C9" s="18">
        <v>-12.181609999999999</v>
      </c>
      <c r="D9" s="17">
        <v>11.049849999999999</v>
      </c>
      <c r="E9" s="18">
        <v>-12.174099999999999</v>
      </c>
      <c r="F9" s="17">
        <v>11.0502</v>
      </c>
      <c r="G9" s="18">
        <v>-12.167249999999999</v>
      </c>
      <c r="H9" s="17">
        <v>11.04931</v>
      </c>
      <c r="I9" s="18">
        <v>-12.190799999999999</v>
      </c>
      <c r="J9" s="17">
        <v>11.13021</v>
      </c>
      <c r="K9" s="18">
        <v>-12.19092</v>
      </c>
      <c r="L9" s="23">
        <v>11.13036</v>
      </c>
      <c r="M9" s="24">
        <v>-12.17489</v>
      </c>
      <c r="N9" s="40">
        <v>35.652949999999997</v>
      </c>
      <c r="O9" s="41">
        <v>-41.752119999999998</v>
      </c>
      <c r="P9" s="1"/>
      <c r="R9" s="13" t="s">
        <v>37</v>
      </c>
      <c r="S9" s="5">
        <v>9.9758465100000002</v>
      </c>
      <c r="T9" s="6">
        <v>-11.144617398999999</v>
      </c>
      <c r="U9" s="5">
        <v>9.9284463130000002</v>
      </c>
      <c r="V9" s="6">
        <v>-11.144596034999999</v>
      </c>
      <c r="W9" s="5">
        <v>9.9283851369999994</v>
      </c>
      <c r="X9" s="6">
        <v>-11.15724045</v>
      </c>
      <c r="Y9" s="5">
        <v>9.9125014999999994</v>
      </c>
      <c r="Z9" s="6">
        <v>-11.092005609999999</v>
      </c>
      <c r="AA9" s="5">
        <v>9.91444978</v>
      </c>
      <c r="AB9" s="6">
        <v>-10.780576269999999</v>
      </c>
      <c r="AC9" s="5">
        <v>9.9144770900000001</v>
      </c>
      <c r="AD9" s="6">
        <v>-10.776418700000001</v>
      </c>
      <c r="AE9" s="5">
        <v>9.9167583199999996</v>
      </c>
      <c r="AF9" s="6">
        <v>-10.776900599999999</v>
      </c>
      <c r="AG9" s="48">
        <v>9.9472164200000002</v>
      </c>
      <c r="AH9" s="45">
        <v>-10.777051009999999</v>
      </c>
      <c r="AI9" s="29">
        <v>10.003497469999999</v>
      </c>
      <c r="AJ9" s="30">
        <v>-10.777086199999999</v>
      </c>
      <c r="AK9" s="149">
        <v>21.044937999999998</v>
      </c>
      <c r="AL9" s="150">
        <v>-21.01464</v>
      </c>
      <c r="AN9" s="13" t="s">
        <v>37</v>
      </c>
      <c r="AO9" s="54">
        <v>10.51668171</v>
      </c>
      <c r="AP9" s="18">
        <v>-11.10030845</v>
      </c>
      <c r="AQ9" s="5">
        <v>10.479515449999999</v>
      </c>
      <c r="AR9" s="6">
        <v>-11.123576160000001</v>
      </c>
      <c r="AS9" s="85">
        <v>10.48167389</v>
      </c>
      <c r="AT9" s="103">
        <v>-10.815913309999999</v>
      </c>
      <c r="AU9" s="98">
        <v>22.130808999999999</v>
      </c>
      <c r="AV9" s="94">
        <v>-20.966442000000001</v>
      </c>
    </row>
    <row r="10" spans="1:49">
      <c r="A10" s="13" t="s">
        <v>45</v>
      </c>
      <c r="B10" s="17">
        <v>-0.141124</v>
      </c>
      <c r="C10" s="18">
        <v>-0.1796044</v>
      </c>
      <c r="D10" s="17">
        <v>-0.1389079</v>
      </c>
      <c r="E10" s="18">
        <v>-0.17953649999999999</v>
      </c>
      <c r="F10" s="17">
        <v>-0.138901</v>
      </c>
      <c r="G10" s="18">
        <v>-0.1797745</v>
      </c>
      <c r="H10" s="36">
        <v>-0.13891519999999999</v>
      </c>
      <c r="I10" s="18">
        <v>-0.17785860000000001</v>
      </c>
      <c r="J10" s="17"/>
      <c r="K10" s="18">
        <v>-0.17768919999999999</v>
      </c>
      <c r="L10" s="23"/>
      <c r="M10" s="24">
        <v>-0.1776375</v>
      </c>
      <c r="N10" s="40"/>
      <c r="O10" s="41">
        <v>-8.0439980000000002</v>
      </c>
      <c r="R10" s="13" t="s">
        <v>45</v>
      </c>
      <c r="S10" s="83">
        <v>6.2313083999999998E-2</v>
      </c>
      <c r="T10" s="6">
        <v>-0.175491965</v>
      </c>
      <c r="U10" s="5"/>
      <c r="V10" s="6">
        <v>-0.17557778800000001</v>
      </c>
      <c r="W10" s="5"/>
      <c r="X10" s="6">
        <v>-0.15839829599999999</v>
      </c>
      <c r="Y10" s="5"/>
      <c r="Z10" s="6">
        <v>-0.15648106000000001</v>
      </c>
      <c r="AA10" s="5"/>
      <c r="AB10" s="6">
        <v>-0.16090213</v>
      </c>
      <c r="AC10" s="5"/>
      <c r="AD10" s="6">
        <v>-0.16096269999999999</v>
      </c>
      <c r="AE10" s="5"/>
      <c r="AF10" s="6">
        <v>-0.16095635999999999</v>
      </c>
      <c r="AG10" s="48"/>
      <c r="AH10" s="45">
        <v>-0.16095444</v>
      </c>
      <c r="AI10" s="29"/>
      <c r="AJ10" s="30">
        <v>-0.16095187999999999</v>
      </c>
      <c r="AK10" s="149"/>
      <c r="AL10" s="150">
        <v>-4.3857850000000003</v>
      </c>
      <c r="AN10" s="13" t="s">
        <v>45</v>
      </c>
      <c r="AO10" s="90">
        <v>5.4421909999999997E-2</v>
      </c>
      <c r="AP10" s="18">
        <v>-0.18036037999999999</v>
      </c>
      <c r="AQ10" s="5"/>
      <c r="AR10" s="6">
        <v>-0.15959151999999999</v>
      </c>
      <c r="AS10" s="85"/>
      <c r="AT10" s="103">
        <v>-0.16397592999999999</v>
      </c>
      <c r="AU10" s="98"/>
      <c r="AV10" s="94">
        <v>-4.4707160000000004</v>
      </c>
    </row>
    <row r="11" spans="1:49">
      <c r="A11" s="13" t="s">
        <v>46</v>
      </c>
      <c r="B11" s="34">
        <v>-1.2174870000000001E-2</v>
      </c>
      <c r="C11" s="18">
        <v>-0.23222590000000001</v>
      </c>
      <c r="D11" s="17"/>
      <c r="E11" s="18">
        <v>-0.23204449999999999</v>
      </c>
      <c r="F11" s="17"/>
      <c r="G11" s="18">
        <v>-0.23206969999999999</v>
      </c>
      <c r="H11" s="17"/>
      <c r="I11" s="18">
        <v>-0.23325689999999999</v>
      </c>
      <c r="J11" s="17"/>
      <c r="K11" s="18">
        <v>-0.23322490000000001</v>
      </c>
      <c r="L11" s="23"/>
      <c r="M11" s="24">
        <v>-0.23313300000000001</v>
      </c>
      <c r="N11" s="40"/>
      <c r="O11" s="41">
        <v>-4.8433250000000001</v>
      </c>
      <c r="R11" s="13" t="s">
        <v>46</v>
      </c>
      <c r="S11" s="83">
        <v>0.161691363</v>
      </c>
      <c r="T11" s="6">
        <v>-0.23746906700000001</v>
      </c>
      <c r="U11" s="5"/>
      <c r="V11" s="6">
        <v>-0.23762820600000001</v>
      </c>
      <c r="W11" s="5"/>
      <c r="X11" s="6">
        <v>-0.219919799</v>
      </c>
      <c r="Y11" s="5"/>
      <c r="Z11" s="6">
        <v>-0.21984340999999999</v>
      </c>
      <c r="AA11" s="5"/>
      <c r="AB11" s="6">
        <v>-0.22471526</v>
      </c>
      <c r="AC11" s="5"/>
      <c r="AD11" s="6">
        <v>-0.22465990999999999</v>
      </c>
      <c r="AE11" s="5"/>
      <c r="AF11" s="6">
        <v>-0.22465631999999999</v>
      </c>
      <c r="AG11" s="48"/>
      <c r="AH11" s="45">
        <v>-0.22465565000000001</v>
      </c>
      <c r="AI11" s="29"/>
      <c r="AJ11" s="30">
        <v>-0.22465529000000001</v>
      </c>
      <c r="AK11" s="149"/>
      <c r="AL11" s="150">
        <v>-2.6454870000000001</v>
      </c>
      <c r="AN11" s="13" t="s">
        <v>46</v>
      </c>
      <c r="AO11" s="90">
        <v>0.18836921000000001</v>
      </c>
      <c r="AP11" s="18">
        <v>-0.24341589</v>
      </c>
      <c r="AQ11" s="5"/>
      <c r="AR11" s="6">
        <v>-0.22465022000000001</v>
      </c>
      <c r="AS11" s="85"/>
      <c r="AT11" s="103">
        <v>-0.22972703</v>
      </c>
      <c r="AU11" s="98"/>
      <c r="AV11" s="94">
        <v>-2.7067220000000001</v>
      </c>
    </row>
    <row r="12" spans="1:49" ht="15.75" thickBot="1">
      <c r="A12" s="82" t="s">
        <v>86</v>
      </c>
      <c r="R12" s="82" t="s">
        <v>86</v>
      </c>
      <c r="S12" s="5">
        <v>-0.36367565600000001</v>
      </c>
      <c r="T12" s="6">
        <v>-0.14334071500000001</v>
      </c>
      <c r="U12" s="5">
        <v>-0.40905066099999998</v>
      </c>
      <c r="V12" s="84">
        <v>-0.143406382</v>
      </c>
      <c r="W12" s="83">
        <v>-0.40833216</v>
      </c>
      <c r="X12" s="6"/>
      <c r="Y12" s="5"/>
      <c r="Z12" s="6"/>
      <c r="AA12" s="5"/>
      <c r="AB12" s="6"/>
      <c r="AC12" s="5"/>
      <c r="AD12" s="6"/>
      <c r="AE12" s="5"/>
      <c r="AF12" s="6"/>
      <c r="AG12" s="48"/>
      <c r="AH12" s="45"/>
      <c r="AI12" s="29"/>
      <c r="AJ12" s="30"/>
      <c r="AK12" s="149"/>
      <c r="AL12" s="150"/>
      <c r="AN12" s="89" t="s">
        <v>86</v>
      </c>
      <c r="AO12" s="91">
        <v>-0.38576574000000002</v>
      </c>
      <c r="AP12" s="93">
        <v>-0.15586179</v>
      </c>
      <c r="AQ12" s="7"/>
      <c r="AR12" s="8"/>
      <c r="AS12" s="104"/>
      <c r="AT12" s="105"/>
      <c r="AU12" s="99"/>
      <c r="AV12" s="100"/>
    </row>
    <row r="13" spans="1:49" ht="15.75" thickBot="1">
      <c r="A13" s="13" t="s">
        <v>38</v>
      </c>
      <c r="B13" s="34">
        <v>3.7023510000000004E-3</v>
      </c>
      <c r="C13" s="18">
        <v>8.9037869999999998E-3</v>
      </c>
      <c r="D13" s="17"/>
      <c r="E13" s="18">
        <v>8.823629999999999E-3</v>
      </c>
      <c r="F13" s="17"/>
      <c r="G13" s="18">
        <v>8.4459670000000004E-3</v>
      </c>
      <c r="H13" s="17"/>
      <c r="I13" s="18">
        <v>8.3999580000000008E-3</v>
      </c>
      <c r="J13" s="17"/>
      <c r="K13" s="18">
        <v>8.3999570000000013E-3</v>
      </c>
      <c r="L13" s="23"/>
      <c r="M13" s="24">
        <v>9.0493120000000003E-3</v>
      </c>
      <c r="N13" s="40"/>
      <c r="O13" s="41">
        <v>5.4494300000000004</v>
      </c>
      <c r="R13" s="13" t="s">
        <v>38</v>
      </c>
      <c r="S13" s="5">
        <v>1.8166231000000001E-2</v>
      </c>
      <c r="T13" s="6">
        <v>1.3195286000000001E-2</v>
      </c>
      <c r="U13" s="5">
        <v>1.7795722E-2</v>
      </c>
      <c r="V13" s="6">
        <v>1.3194908999999999E-2</v>
      </c>
      <c r="W13" s="5">
        <v>1.7795774E-2</v>
      </c>
      <c r="X13" s="6">
        <v>1.3201179E-2</v>
      </c>
      <c r="Y13" s="5">
        <v>1.7862820000000001E-2</v>
      </c>
      <c r="Z13" s="6">
        <v>1.2058859999999999E-2</v>
      </c>
      <c r="AA13" s="5">
        <v>1.7860339999999999E-2</v>
      </c>
      <c r="AB13" s="6">
        <v>1.198024E-2</v>
      </c>
      <c r="AC13" s="83">
        <v>1.7860250000000001E-2</v>
      </c>
      <c r="AD13" s="6">
        <v>1.19466E-2</v>
      </c>
      <c r="AE13" s="5"/>
      <c r="AF13" s="6">
        <v>1.192934E-2</v>
      </c>
      <c r="AG13" s="48"/>
      <c r="AH13" s="45">
        <v>1.192991E-2</v>
      </c>
      <c r="AI13" s="29"/>
      <c r="AJ13" s="180">
        <v>1.192995E-2</v>
      </c>
      <c r="AK13" s="149"/>
      <c r="AL13" s="150">
        <v>3.370603</v>
      </c>
      <c r="AN13" s="10"/>
    </row>
    <row r="14" spans="1:49" ht="15.75" thickBot="1">
      <c r="A14" s="13" t="s">
        <v>39</v>
      </c>
      <c r="B14" s="17">
        <v>3.1785679999999997E-2</v>
      </c>
      <c r="C14" s="18">
        <v>5.9942060000000002E-3</v>
      </c>
      <c r="D14" s="17">
        <v>3.0341469999999999E-2</v>
      </c>
      <c r="E14" s="35">
        <v>5.4907530000000001E-3</v>
      </c>
      <c r="F14" s="17">
        <v>3.0305799999999997E-2</v>
      </c>
      <c r="G14" s="18"/>
      <c r="H14" s="17">
        <v>3.0305330000000002E-2</v>
      </c>
      <c r="I14" s="18"/>
      <c r="J14" s="17">
        <v>3.0385170000000003E-2</v>
      </c>
      <c r="K14" s="18"/>
      <c r="L14" s="23">
        <v>3.0385079999999998E-2</v>
      </c>
      <c r="M14" s="24"/>
      <c r="N14" s="40">
        <v>4.8725709999999998</v>
      </c>
      <c r="O14" s="41"/>
      <c r="R14" s="13" t="s">
        <v>39</v>
      </c>
      <c r="S14" s="5">
        <v>5.9083904999999999E-2</v>
      </c>
      <c r="T14" s="6">
        <v>-7.2974340000000002E-3</v>
      </c>
      <c r="U14" s="5">
        <v>5.9530676999999997E-2</v>
      </c>
      <c r="V14" s="6">
        <v>-7.2965169999999998E-3</v>
      </c>
      <c r="W14" s="5">
        <v>5.9530720000000002E-2</v>
      </c>
      <c r="X14" s="84">
        <v>-7.3206959999999998E-3</v>
      </c>
      <c r="Y14" s="5">
        <v>5.9538199999999999E-2</v>
      </c>
      <c r="Z14" s="6"/>
      <c r="AA14" s="5">
        <v>5.9538550000000003E-2</v>
      </c>
      <c r="AB14" s="6"/>
      <c r="AC14" s="5">
        <v>5.953841E-2</v>
      </c>
      <c r="AD14" s="6"/>
      <c r="AE14" s="5">
        <v>5.8460529999999997E-2</v>
      </c>
      <c r="AF14" s="6"/>
      <c r="AG14" s="48">
        <v>5.6329079999999997E-2</v>
      </c>
      <c r="AH14" s="45"/>
      <c r="AI14" s="146">
        <v>5.8239939999999997E-2</v>
      </c>
      <c r="AJ14" s="30"/>
      <c r="AK14" s="149">
        <v>6.5628000000000002</v>
      </c>
      <c r="AL14" s="150"/>
      <c r="AN14" s="10"/>
      <c r="AO14" s="271">
        <v>-10344.6</v>
      </c>
      <c r="AP14" s="272"/>
      <c r="AQ14" s="281">
        <v>-10347.07</v>
      </c>
      <c r="AR14" s="272"/>
      <c r="AS14" s="271">
        <v>-10347.629999999999</v>
      </c>
      <c r="AT14" s="272"/>
    </row>
    <row r="15" spans="1:49">
      <c r="A15" s="13" t="s">
        <v>40</v>
      </c>
      <c r="B15" s="17">
        <v>0.69367730000000005</v>
      </c>
      <c r="C15" s="35">
        <v>-5.3941049999999997E-2</v>
      </c>
      <c r="D15" s="17">
        <v>0.69675370000000003</v>
      </c>
      <c r="E15" s="18"/>
      <c r="F15" s="17">
        <v>0.69666850000000002</v>
      </c>
      <c r="G15" s="18"/>
      <c r="H15" s="17">
        <v>0.69666419999999996</v>
      </c>
      <c r="I15" s="18"/>
      <c r="J15" s="17">
        <v>0.69556169999999995</v>
      </c>
      <c r="K15" s="18"/>
      <c r="L15" s="23">
        <v>0.69559300000000002</v>
      </c>
      <c r="M15" s="24"/>
      <c r="N15" s="40">
        <v>8.4975100000000001</v>
      </c>
      <c r="O15" s="41"/>
      <c r="R15" s="13" t="s">
        <v>40</v>
      </c>
      <c r="S15" s="5">
        <v>0.840160774</v>
      </c>
      <c r="T15" s="6">
        <v>-0.23764898400000001</v>
      </c>
      <c r="U15" s="5">
        <v>0.83565188599999995</v>
      </c>
      <c r="V15" s="6">
        <v>-0.23765135000000001</v>
      </c>
      <c r="W15" s="5">
        <v>0.83565267600000004</v>
      </c>
      <c r="X15" s="6">
        <v>-0.23818341600000001</v>
      </c>
      <c r="Y15" s="5">
        <v>0.83456246999999995</v>
      </c>
      <c r="Z15" s="6">
        <v>-0.20754571999999999</v>
      </c>
      <c r="AA15" s="5">
        <v>0.83457347000000004</v>
      </c>
      <c r="AB15" s="6">
        <v>-0.20547892000000001</v>
      </c>
      <c r="AC15" s="5">
        <v>0.83458407000000001</v>
      </c>
      <c r="AD15" s="6">
        <v>-0.20266733000000001</v>
      </c>
      <c r="AE15" s="5">
        <v>0.88394492000000002</v>
      </c>
      <c r="AF15" s="6">
        <v>-0.20259171000000001</v>
      </c>
      <c r="AG15" s="48">
        <v>0.91953985000000005</v>
      </c>
      <c r="AH15" s="45">
        <v>-0.20254547000000001</v>
      </c>
      <c r="AI15" s="146">
        <v>0.93772361000000004</v>
      </c>
      <c r="AJ15" s="181">
        <v>-0.20255696000000001</v>
      </c>
      <c r="AK15" s="149">
        <v>9.1058780000000006</v>
      </c>
      <c r="AL15" s="150">
        <v>-3.7229610000000002</v>
      </c>
      <c r="AN15" s="10"/>
    </row>
    <row r="16" spans="1:49" ht="15.75" thickBot="1">
      <c r="A16" s="13" t="s">
        <v>41</v>
      </c>
      <c r="B16" s="17">
        <v>3.003835</v>
      </c>
      <c r="C16" s="18">
        <v>-1.771477</v>
      </c>
      <c r="D16" s="17">
        <v>2.8862719999999999</v>
      </c>
      <c r="E16" s="18">
        <v>-1.629869</v>
      </c>
      <c r="F16" s="17">
        <v>2.8871959999999999</v>
      </c>
      <c r="G16" s="18">
        <v>-1.4747619999999999</v>
      </c>
      <c r="H16" s="17">
        <v>2.8869910000000001</v>
      </c>
      <c r="I16" s="18">
        <v>-1.4823440000000001</v>
      </c>
      <c r="J16" s="17">
        <v>2.8481109999999998</v>
      </c>
      <c r="K16" s="18">
        <v>-1.482388</v>
      </c>
      <c r="L16" s="23">
        <v>2.8481930000000002</v>
      </c>
      <c r="M16" s="24">
        <v>-1.455956</v>
      </c>
      <c r="N16" s="40">
        <v>8.9537399999999998</v>
      </c>
      <c r="O16" s="41">
        <v>-9.6773600000000002</v>
      </c>
      <c r="R16" s="13" t="s">
        <v>41</v>
      </c>
      <c r="S16" s="83">
        <v>0.14721569700000001</v>
      </c>
      <c r="T16" s="6">
        <v>-1.687697089</v>
      </c>
      <c r="U16" s="5"/>
      <c r="V16" s="6">
        <v>-1.687887908</v>
      </c>
      <c r="W16" s="5"/>
      <c r="X16" s="6">
        <v>-1.692821669</v>
      </c>
      <c r="Y16" s="5"/>
      <c r="Z16" s="6">
        <v>-1.9949714300000001</v>
      </c>
      <c r="AA16" s="5"/>
      <c r="AB16" s="6">
        <v>-1.95295569</v>
      </c>
      <c r="AC16" s="5"/>
      <c r="AD16" s="6">
        <v>-1.9590789200000001</v>
      </c>
      <c r="AE16" s="5"/>
      <c r="AF16" s="6">
        <v>-1.9589580600000001</v>
      </c>
      <c r="AG16" s="48"/>
      <c r="AH16" s="45">
        <v>-1.95903183</v>
      </c>
      <c r="AI16" s="146"/>
      <c r="AJ16" s="181">
        <v>-1.95892833</v>
      </c>
      <c r="AK16" s="149"/>
      <c r="AL16" s="150">
        <v>-9.5294910000000002</v>
      </c>
      <c r="AN16" s="10"/>
      <c r="AO16" t="s">
        <v>88</v>
      </c>
    </row>
    <row r="17" spans="1:48">
      <c r="A17" s="13" t="s">
        <v>42</v>
      </c>
      <c r="B17" s="17">
        <v>0.80975620000000004</v>
      </c>
      <c r="C17" s="18">
        <v>0.6421192</v>
      </c>
      <c r="D17" s="17">
        <v>0.65637809999999996</v>
      </c>
      <c r="E17" s="18">
        <v>0.73047899999999999</v>
      </c>
      <c r="F17" s="17">
        <v>0.65602800000000006</v>
      </c>
      <c r="G17" s="18">
        <v>0.68084809999999996</v>
      </c>
      <c r="H17" s="17">
        <v>0.65612999999999999</v>
      </c>
      <c r="I17" s="18">
        <v>0.68415219999999999</v>
      </c>
      <c r="J17" s="17">
        <v>0.64426589999999995</v>
      </c>
      <c r="K17" s="18">
        <v>0.68416330000000003</v>
      </c>
      <c r="L17" s="23">
        <v>0.64397269999999995</v>
      </c>
      <c r="M17" s="24">
        <v>0.64102309999999996</v>
      </c>
      <c r="N17" s="40">
        <v>15.87908</v>
      </c>
      <c r="O17" s="41">
        <v>38.712290000000003</v>
      </c>
      <c r="R17" s="13" t="s">
        <v>42</v>
      </c>
      <c r="S17" s="5">
        <v>-0.77969668700000005</v>
      </c>
      <c r="T17" s="6">
        <v>-0.36550250299999998</v>
      </c>
      <c r="U17" s="5">
        <v>-0.75110756300000003</v>
      </c>
      <c r="V17" s="6">
        <v>-0.365475406</v>
      </c>
      <c r="W17" s="5">
        <v>-0.75111035500000001</v>
      </c>
      <c r="X17" s="6">
        <v>-0.37983652400000001</v>
      </c>
      <c r="Y17" s="5">
        <v>-0.79645853</v>
      </c>
      <c r="Z17" s="6">
        <v>-0.1013</v>
      </c>
      <c r="AA17" s="5">
        <v>-0.79623913999999996</v>
      </c>
      <c r="AB17" s="84">
        <v>-6.1248110000000001E-2</v>
      </c>
      <c r="AC17" s="5">
        <v>-0.79592602000000001</v>
      </c>
      <c r="AD17" s="6"/>
      <c r="AE17" s="5">
        <v>-0.87195763999999998</v>
      </c>
      <c r="AF17" s="6"/>
      <c r="AG17" s="34">
        <v>-0.63641298000000002</v>
      </c>
      <c r="AH17" s="45"/>
      <c r="AI17" s="146"/>
      <c r="AJ17" s="30"/>
      <c r="AK17" s="149"/>
      <c r="AL17" s="150"/>
      <c r="AN17" s="10"/>
      <c r="AO17" s="3" t="s">
        <v>77</v>
      </c>
      <c r="AP17" s="9" t="s">
        <v>78</v>
      </c>
      <c r="AQ17" s="9" t="s">
        <v>79</v>
      </c>
      <c r="AR17" s="9" t="s">
        <v>80</v>
      </c>
      <c r="AS17" s="9" t="s">
        <v>81</v>
      </c>
      <c r="AT17" s="9" t="s">
        <v>82</v>
      </c>
      <c r="AU17" s="4" t="s">
        <v>83</v>
      </c>
    </row>
    <row r="18" spans="1:48">
      <c r="A18" s="13" t="s">
        <v>43</v>
      </c>
      <c r="B18" s="17">
        <v>3.7463580000000003E-2</v>
      </c>
      <c r="C18" s="18">
        <v>-0.48874929999999994</v>
      </c>
      <c r="D18" s="17">
        <v>3.3525649999999997E-2</v>
      </c>
      <c r="E18" s="18">
        <v>-0.48727680000000007</v>
      </c>
      <c r="F18" s="17">
        <v>3.353656E-2</v>
      </c>
      <c r="G18" s="18">
        <v>-0.48714400000000002</v>
      </c>
      <c r="H18" s="17">
        <v>3.3495230000000001E-2</v>
      </c>
      <c r="I18" s="18">
        <v>-0.48781229999999998</v>
      </c>
      <c r="J18" s="17">
        <v>3.3514379999999996E-2</v>
      </c>
      <c r="K18" s="18">
        <v>-0.48781259999999999</v>
      </c>
      <c r="L18" s="23">
        <v>3.350086E-2</v>
      </c>
      <c r="M18" s="24">
        <v>-0.49222529999999998</v>
      </c>
      <c r="N18" s="40">
        <v>4.9048170000000004</v>
      </c>
      <c r="O18" s="41">
        <v>-164.57329999999999</v>
      </c>
      <c r="R18" s="13" t="s">
        <v>43</v>
      </c>
      <c r="S18" s="5">
        <v>0.29117152499999999</v>
      </c>
      <c r="T18" s="6">
        <v>-0.48781331500000003</v>
      </c>
      <c r="U18" s="5">
        <v>0.289536668</v>
      </c>
      <c r="V18" s="6">
        <v>-0.48781479999999999</v>
      </c>
      <c r="W18" s="5">
        <v>0.28953904000000003</v>
      </c>
      <c r="X18" s="6">
        <v>-0.48797874000000002</v>
      </c>
      <c r="Y18" s="5">
        <v>0.28949623000000002</v>
      </c>
      <c r="Z18" s="6">
        <v>-0.49214007999999998</v>
      </c>
      <c r="AA18" s="5">
        <v>0.28952582999999998</v>
      </c>
      <c r="AB18" s="6">
        <v>-0.49349022999999997</v>
      </c>
      <c r="AC18" s="5">
        <v>0.28952573999999998</v>
      </c>
      <c r="AD18" s="6">
        <v>-0.49393717999999998</v>
      </c>
      <c r="AE18" s="5">
        <v>0.28649216999999999</v>
      </c>
      <c r="AF18" s="6">
        <v>-0.49393392000000003</v>
      </c>
      <c r="AG18" s="48">
        <v>0.28468418000000001</v>
      </c>
      <c r="AH18" s="45">
        <v>-0.49393572000000002</v>
      </c>
      <c r="AI18" s="146">
        <v>0.28624397000000001</v>
      </c>
      <c r="AJ18" s="181">
        <v>-0.49393126999999998</v>
      </c>
      <c r="AK18" s="149">
        <v>34.362042000000002</v>
      </c>
      <c r="AL18" s="150">
        <v>-109.777699</v>
      </c>
      <c r="AN18" s="10"/>
      <c r="AO18" s="5">
        <v>4</v>
      </c>
      <c r="AP18" s="10">
        <v>7</v>
      </c>
      <c r="AQ18" s="10">
        <v>16</v>
      </c>
      <c r="AR18" s="10">
        <v>28</v>
      </c>
      <c r="AS18" s="10">
        <v>59</v>
      </c>
      <c r="AT18" s="10">
        <v>53</v>
      </c>
      <c r="AU18" s="6">
        <v>-2.09715527</v>
      </c>
      <c r="AV18" t="str">
        <f>IF(ABS(AU18)&gt;2.33,"*","")</f>
        <v/>
      </c>
    </row>
    <row r="19" spans="1:48" ht="15.75" thickBot="1">
      <c r="A19" s="14" t="s">
        <v>44</v>
      </c>
      <c r="B19" s="19">
        <v>4.7148010000000004E-2</v>
      </c>
      <c r="C19" s="20">
        <v>1.617948E-2</v>
      </c>
      <c r="D19" s="19">
        <v>4.5883689999999998E-2</v>
      </c>
      <c r="E19" s="20">
        <v>1.3815269999999999E-2</v>
      </c>
      <c r="F19" s="19">
        <v>4.5865599999999999E-2</v>
      </c>
      <c r="G19" s="20">
        <v>1.0033220000000001E-2</v>
      </c>
      <c r="H19" s="19">
        <v>4.5866160000000003E-2</v>
      </c>
      <c r="I19" s="20">
        <v>1.0031759999999999E-2</v>
      </c>
      <c r="J19" s="19">
        <v>4.5743659999999998E-2</v>
      </c>
      <c r="K19" s="37">
        <v>1.0031170000000001E-2</v>
      </c>
      <c r="L19" s="25">
        <v>4.5676069999999999E-2</v>
      </c>
      <c r="M19" s="26"/>
      <c r="N19" s="42">
        <v>4.6316870000000003</v>
      </c>
      <c r="O19" s="43"/>
      <c r="R19" s="14" t="s">
        <v>44</v>
      </c>
      <c r="S19" s="7">
        <v>5.3993803E-2</v>
      </c>
      <c r="T19" s="8">
        <v>6.4052672000000005E-2</v>
      </c>
      <c r="U19" s="7">
        <v>5.3501201999999998E-2</v>
      </c>
      <c r="V19" s="8">
        <v>6.4052392999999999E-2</v>
      </c>
      <c r="W19" s="7">
        <v>5.3501689999999998E-2</v>
      </c>
      <c r="X19" s="8">
        <v>6.4097393000000003E-2</v>
      </c>
      <c r="Y19" s="7">
        <v>5.4002790000000002E-2</v>
      </c>
      <c r="Z19" s="8">
        <v>6.6794679999999995E-2</v>
      </c>
      <c r="AA19" s="7">
        <v>5.3991039999999997E-2</v>
      </c>
      <c r="AB19" s="8">
        <v>6.6183649999999997E-2</v>
      </c>
      <c r="AC19" s="7">
        <v>5.3989280000000001E-2</v>
      </c>
      <c r="AD19" s="8">
        <v>6.5776100000000004E-2</v>
      </c>
      <c r="AE19" s="62">
        <v>2.3790530000000001E-2</v>
      </c>
      <c r="AF19" s="8">
        <v>6.5749749999999996E-2</v>
      </c>
      <c r="AG19" s="72"/>
      <c r="AH19" s="49">
        <v>6.57219E-2</v>
      </c>
      <c r="AI19" s="31"/>
      <c r="AJ19" s="182">
        <v>6.5725329999999998E-2</v>
      </c>
      <c r="AK19" s="151"/>
      <c r="AL19" s="152">
        <v>9.1621299999999994</v>
      </c>
      <c r="AN19" s="10"/>
      <c r="AO19" s="5">
        <v>4</v>
      </c>
      <c r="AP19" s="10">
        <v>3</v>
      </c>
      <c r="AQ19" s="10">
        <v>16</v>
      </c>
      <c r="AR19" s="10">
        <v>35</v>
      </c>
      <c r="AS19" s="10">
        <v>44</v>
      </c>
      <c r="AT19" s="10">
        <v>62</v>
      </c>
      <c r="AU19" s="6">
        <v>1.1368195299999999</v>
      </c>
      <c r="AV19" t="str">
        <f t="shared" ref="AV19:AV57" si="0">IF(ABS(AU19)&gt;2.33,"*","")</f>
        <v/>
      </c>
    </row>
    <row r="20" spans="1:48" ht="15.75" thickBot="1">
      <c r="AO20" s="5">
        <v>4</v>
      </c>
      <c r="AP20" s="10">
        <v>1</v>
      </c>
      <c r="AQ20" s="10">
        <v>16</v>
      </c>
      <c r="AR20" s="10">
        <v>38</v>
      </c>
      <c r="AS20" s="10">
        <v>92</v>
      </c>
      <c r="AT20" s="10">
        <v>66</v>
      </c>
      <c r="AU20" s="6">
        <v>-4.1730706800000004</v>
      </c>
      <c r="AV20" t="str">
        <f t="shared" si="0"/>
        <v>*</v>
      </c>
    </row>
    <row r="21" spans="1:48" ht="15.75" thickBot="1">
      <c r="A21" t="s">
        <v>47</v>
      </c>
      <c r="B21" s="78">
        <v>-26459.29</v>
      </c>
      <c r="C21" s="79"/>
      <c r="D21" s="78">
        <v>-26459.98</v>
      </c>
      <c r="E21" s="79"/>
      <c r="F21" s="78">
        <v>-26461.49</v>
      </c>
      <c r="G21" s="79"/>
      <c r="H21" s="78">
        <v>-26461.93</v>
      </c>
      <c r="I21" s="79"/>
      <c r="J21" s="78">
        <v>-26463.51</v>
      </c>
      <c r="K21" s="79"/>
      <c r="L21" s="80">
        <v>-26464.34</v>
      </c>
      <c r="M21" s="81"/>
      <c r="S21" s="271">
        <v>-10209.86</v>
      </c>
      <c r="T21" s="272"/>
      <c r="U21" s="271">
        <v>-10210.209999999999</v>
      </c>
      <c r="V21" s="272"/>
      <c r="W21" s="271">
        <v>-10210.76</v>
      </c>
      <c r="X21" s="272"/>
      <c r="Y21" s="271">
        <v>-10212.74</v>
      </c>
      <c r="Z21" s="272"/>
      <c r="AA21" s="271">
        <v>-10213.31</v>
      </c>
      <c r="AB21" s="272"/>
      <c r="AC21" s="271">
        <v>-10213.32</v>
      </c>
      <c r="AD21" s="272"/>
      <c r="AE21" s="271">
        <v>-10214.950000000001</v>
      </c>
      <c r="AF21" s="272"/>
      <c r="AG21" s="271">
        <v>-10215.31</v>
      </c>
      <c r="AH21" s="272"/>
      <c r="AI21" s="271">
        <v>-10215.42</v>
      </c>
      <c r="AJ21" s="272"/>
      <c r="AO21" s="5">
        <v>5</v>
      </c>
      <c r="AP21" s="10">
        <v>19</v>
      </c>
      <c r="AQ21" s="10">
        <v>18</v>
      </c>
      <c r="AR21" s="10">
        <v>25</v>
      </c>
      <c r="AS21" s="10">
        <v>99</v>
      </c>
      <c r="AT21" s="10">
        <v>50</v>
      </c>
      <c r="AU21" s="6">
        <v>-9.2574663000000008</v>
      </c>
      <c r="AV21" t="str">
        <f t="shared" si="0"/>
        <v>*</v>
      </c>
    </row>
    <row r="22" spans="1:48">
      <c r="U22">
        <f>2*(S21-U21)</f>
        <v>0.69999999999708962</v>
      </c>
      <c r="W22">
        <f>2*(U21-W21)</f>
        <v>1.1000000000021828</v>
      </c>
      <c r="Y22">
        <f>2*(W21-Y21)</f>
        <v>3.9599999999991269</v>
      </c>
      <c r="AA22">
        <f>2*(Y21-AA21)</f>
        <v>1.1399999999994179</v>
      </c>
      <c r="AC22">
        <f>2*(AA21-AC21)</f>
        <v>2.0000000000436557E-2</v>
      </c>
      <c r="AE22">
        <f>2*(AC21-AE21)</f>
        <v>3.2600000000020373</v>
      </c>
      <c r="AG22">
        <f>2*(AE21-AG21)</f>
        <v>0.71999999999752617</v>
      </c>
      <c r="AI22">
        <f>2*(AG21-AI21)</f>
        <v>0.22000000000116415</v>
      </c>
      <c r="AO22" s="5">
        <v>4</v>
      </c>
      <c r="AP22" s="10">
        <v>4</v>
      </c>
      <c r="AQ22" s="10">
        <v>16</v>
      </c>
      <c r="AR22" s="10">
        <v>36</v>
      </c>
      <c r="AS22" s="10">
        <v>88</v>
      </c>
      <c r="AT22" s="10">
        <v>64</v>
      </c>
      <c r="AU22" s="6">
        <v>-4.5468037099999998</v>
      </c>
      <c r="AV22" t="str">
        <f t="shared" si="0"/>
        <v>*</v>
      </c>
    </row>
    <row r="23" spans="1:48" ht="15.75" thickBot="1">
      <c r="D23">
        <f>2*(B21-D21)</f>
        <v>1.3799999999973807</v>
      </c>
      <c r="F23">
        <f>2*(D21-F21)</f>
        <v>3.0200000000040745</v>
      </c>
      <c r="H23">
        <f>2*(F21-H21)</f>
        <v>0.87999999999738066</v>
      </c>
      <c r="J23">
        <f>2*(H21-J21)</f>
        <v>3.1599999999962165</v>
      </c>
      <c r="L23">
        <f>2*(J21-L21)</f>
        <v>1.6600000000034925</v>
      </c>
      <c r="AO23" s="5">
        <v>5</v>
      </c>
      <c r="AP23" s="10">
        <v>16</v>
      </c>
      <c r="AQ23" s="10">
        <v>17</v>
      </c>
      <c r="AR23" s="10">
        <v>28</v>
      </c>
      <c r="AS23" s="10">
        <v>93</v>
      </c>
      <c r="AT23" s="10">
        <v>52</v>
      </c>
      <c r="AU23" s="6">
        <v>-7.6875173700000001</v>
      </c>
      <c r="AV23" t="str">
        <f t="shared" si="0"/>
        <v>*</v>
      </c>
    </row>
    <row r="24" spans="1:48">
      <c r="AG24" s="3" t="s">
        <v>77</v>
      </c>
      <c r="AH24" s="9" t="s">
        <v>78</v>
      </c>
      <c r="AI24" s="9" t="s">
        <v>79</v>
      </c>
      <c r="AJ24" s="9" t="s">
        <v>80</v>
      </c>
      <c r="AK24" s="9" t="s">
        <v>81</v>
      </c>
      <c r="AL24" s="9" t="s">
        <v>82</v>
      </c>
      <c r="AM24" s="4" t="s">
        <v>83</v>
      </c>
      <c r="AO24" s="5">
        <v>6</v>
      </c>
      <c r="AP24" s="10">
        <v>8</v>
      </c>
      <c r="AQ24" s="10">
        <v>20</v>
      </c>
      <c r="AR24" s="10">
        <v>19</v>
      </c>
      <c r="AS24" s="10">
        <v>109</v>
      </c>
      <c r="AT24" s="10">
        <v>41</v>
      </c>
      <c r="AU24" s="6">
        <v>-10.79316133</v>
      </c>
      <c r="AV24" t="str">
        <f t="shared" si="0"/>
        <v>*</v>
      </c>
    </row>
    <row r="25" spans="1:48">
      <c r="AF25">
        <f>ABS(AM25)</f>
        <v>1.5089621099999999</v>
      </c>
      <c r="AG25" s="5">
        <v>4</v>
      </c>
      <c r="AH25" s="10">
        <v>7</v>
      </c>
      <c r="AI25" s="10">
        <v>15</v>
      </c>
      <c r="AJ25" s="10">
        <v>53</v>
      </c>
      <c r="AK25" s="10">
        <v>59</v>
      </c>
      <c r="AL25" s="10">
        <v>86</v>
      </c>
      <c r="AM25" s="239">
        <v>1.5089621099999999</v>
      </c>
      <c r="AN25" t="str">
        <f>IF(ABS(AM25)&gt;2.33,"*","")</f>
        <v/>
      </c>
      <c r="AO25" s="5">
        <v>6</v>
      </c>
      <c r="AP25" s="10">
        <v>18</v>
      </c>
      <c r="AQ25" s="10">
        <v>21</v>
      </c>
      <c r="AR25" s="10">
        <v>33</v>
      </c>
      <c r="AS25" s="10">
        <v>81</v>
      </c>
      <c r="AT25" s="10">
        <v>59</v>
      </c>
      <c r="AU25" s="6">
        <v>-5.6480565299999999</v>
      </c>
      <c r="AV25" t="str">
        <f t="shared" si="0"/>
        <v>*</v>
      </c>
    </row>
    <row r="26" spans="1:48" ht="15.75" thickBot="1">
      <c r="L26" s="26"/>
      <c r="AF26">
        <f t="shared" ref="AF26:AF64" si="1">ABS(AM26)</f>
        <v>3.1391223300000002</v>
      </c>
      <c r="AG26" s="5">
        <v>1</v>
      </c>
      <c r="AH26" s="10">
        <v>3</v>
      </c>
      <c r="AI26" s="10">
        <v>10</v>
      </c>
      <c r="AJ26" s="10">
        <v>55</v>
      </c>
      <c r="AK26" s="10">
        <v>44</v>
      </c>
      <c r="AL26" s="10">
        <v>88</v>
      </c>
      <c r="AM26" s="239">
        <v>3.1391223300000002</v>
      </c>
      <c r="AN26" t="str">
        <f t="shared" ref="AN26:AN64" si="2">IF(ABS(AM26)&gt;2.33,"*","")</f>
        <v>*</v>
      </c>
      <c r="AO26" s="5">
        <v>6</v>
      </c>
      <c r="AP26" s="10">
        <v>10</v>
      </c>
      <c r="AQ26" s="10">
        <v>21</v>
      </c>
      <c r="AR26" s="10">
        <v>28</v>
      </c>
      <c r="AS26" s="10">
        <v>105</v>
      </c>
      <c r="AT26" s="10">
        <v>53</v>
      </c>
      <c r="AU26" s="6">
        <v>-8.4497372100000003</v>
      </c>
      <c r="AV26" t="str">
        <f t="shared" si="0"/>
        <v>*</v>
      </c>
    </row>
    <row r="27" spans="1:48">
      <c r="AF27">
        <f t="shared" si="1"/>
        <v>2.8006876900000002</v>
      </c>
      <c r="AG27" s="5">
        <v>4</v>
      </c>
      <c r="AH27" s="10">
        <v>1</v>
      </c>
      <c r="AI27" s="10">
        <v>16</v>
      </c>
      <c r="AJ27" s="10">
        <v>95</v>
      </c>
      <c r="AK27" s="10">
        <v>92</v>
      </c>
      <c r="AL27" s="10">
        <v>138</v>
      </c>
      <c r="AM27" s="239">
        <v>2.8006876900000002</v>
      </c>
      <c r="AN27" t="str">
        <f t="shared" si="2"/>
        <v>*</v>
      </c>
      <c r="AO27" s="5">
        <v>6</v>
      </c>
      <c r="AP27" s="10">
        <v>1</v>
      </c>
      <c r="AQ27" s="10">
        <v>20</v>
      </c>
      <c r="AR27" s="10">
        <v>35</v>
      </c>
      <c r="AS27" s="10">
        <v>97</v>
      </c>
      <c r="AT27" s="10">
        <v>63</v>
      </c>
      <c r="AU27" s="6">
        <v>-5.0015934299999998</v>
      </c>
      <c r="AV27" t="str">
        <f t="shared" si="0"/>
        <v>*</v>
      </c>
    </row>
    <row r="28" spans="1:48">
      <c r="AF28">
        <f t="shared" si="1"/>
        <v>2.2051929499999998</v>
      </c>
      <c r="AG28" s="5">
        <v>4</v>
      </c>
      <c r="AH28" s="10">
        <v>19</v>
      </c>
      <c r="AI28" s="10">
        <v>16</v>
      </c>
      <c r="AJ28" s="10">
        <v>65</v>
      </c>
      <c r="AK28" s="10">
        <v>99</v>
      </c>
      <c r="AL28" s="10">
        <v>100</v>
      </c>
      <c r="AM28" s="239">
        <v>-2.2051929499999998</v>
      </c>
      <c r="AN28" t="str">
        <f t="shared" si="2"/>
        <v/>
      </c>
      <c r="AO28" s="5">
        <v>6</v>
      </c>
      <c r="AP28" s="10">
        <v>3</v>
      </c>
      <c r="AQ28" s="10">
        <v>20</v>
      </c>
      <c r="AR28" s="10">
        <v>27</v>
      </c>
      <c r="AS28" s="10">
        <v>123</v>
      </c>
      <c r="AT28" s="10">
        <v>52</v>
      </c>
      <c r="AU28" s="6">
        <v>-9.8960687299999996</v>
      </c>
      <c r="AV28" t="str">
        <f t="shared" si="0"/>
        <v>*</v>
      </c>
    </row>
    <row r="29" spans="1:48">
      <c r="AF29">
        <f t="shared" si="1"/>
        <v>0.69413831999999998</v>
      </c>
      <c r="AG29" s="5">
        <v>5</v>
      </c>
      <c r="AH29" s="10">
        <v>4</v>
      </c>
      <c r="AI29" s="10">
        <v>19</v>
      </c>
      <c r="AJ29" s="10">
        <v>73</v>
      </c>
      <c r="AK29" s="10">
        <v>88</v>
      </c>
      <c r="AL29" s="10">
        <v>110</v>
      </c>
      <c r="AM29" s="239">
        <v>0.69413831999999998</v>
      </c>
      <c r="AN29" t="str">
        <f t="shared" si="2"/>
        <v/>
      </c>
      <c r="AO29" s="5">
        <v>6</v>
      </c>
      <c r="AP29" s="10">
        <v>33</v>
      </c>
      <c r="AQ29" s="10">
        <v>20</v>
      </c>
      <c r="AR29" s="10">
        <v>36</v>
      </c>
      <c r="AS29" s="10">
        <v>112</v>
      </c>
      <c r="AT29" s="10">
        <v>63</v>
      </c>
      <c r="AU29" s="6">
        <v>-10.989570329999999</v>
      </c>
      <c r="AV29" t="str">
        <f t="shared" si="0"/>
        <v>*</v>
      </c>
    </row>
    <row r="30" spans="1:48">
      <c r="AF30">
        <f t="shared" si="1"/>
        <v>8.6089180000000001E-2</v>
      </c>
      <c r="AG30" s="5">
        <v>2</v>
      </c>
      <c r="AH30" s="10">
        <v>16</v>
      </c>
      <c r="AI30" s="10">
        <v>12</v>
      </c>
      <c r="AJ30" s="10">
        <v>82</v>
      </c>
      <c r="AK30" s="10">
        <v>93</v>
      </c>
      <c r="AL30" s="10">
        <v>121</v>
      </c>
      <c r="AM30" s="239">
        <v>-8.6089180000000001E-2</v>
      </c>
      <c r="AN30" t="str">
        <f t="shared" si="2"/>
        <v/>
      </c>
      <c r="AO30" s="5">
        <v>6</v>
      </c>
      <c r="AP30" s="10">
        <v>14</v>
      </c>
      <c r="AQ30" s="10">
        <v>20</v>
      </c>
      <c r="AR30" s="10">
        <v>33</v>
      </c>
      <c r="AS30" s="10">
        <v>84</v>
      </c>
      <c r="AT30" s="10">
        <v>59</v>
      </c>
      <c r="AU30" s="6">
        <v>-5.5736533699999997</v>
      </c>
      <c r="AV30" t="str">
        <f t="shared" si="0"/>
        <v>*</v>
      </c>
    </row>
    <row r="31" spans="1:48">
      <c r="AF31">
        <f t="shared" si="1"/>
        <v>4.4817142700000003</v>
      </c>
      <c r="AG31" s="5">
        <v>5</v>
      </c>
      <c r="AH31" s="10">
        <v>8</v>
      </c>
      <c r="AI31" s="10">
        <v>19</v>
      </c>
      <c r="AJ31" s="10">
        <v>45</v>
      </c>
      <c r="AK31" s="10">
        <v>109</v>
      </c>
      <c r="AL31" s="10">
        <v>75</v>
      </c>
      <c r="AM31" s="239">
        <v>-4.4817142700000003</v>
      </c>
      <c r="AN31" t="str">
        <f t="shared" si="2"/>
        <v>*</v>
      </c>
      <c r="AO31" s="5">
        <v>7</v>
      </c>
      <c r="AP31" s="10">
        <v>28</v>
      </c>
      <c r="AQ31" s="10">
        <v>21</v>
      </c>
      <c r="AR31" s="10">
        <v>23</v>
      </c>
      <c r="AS31" s="10">
        <v>105</v>
      </c>
      <c r="AT31" s="10">
        <v>46</v>
      </c>
      <c r="AU31" s="6">
        <v>-12.16758864</v>
      </c>
      <c r="AV31" t="str">
        <f t="shared" si="0"/>
        <v>*</v>
      </c>
    </row>
    <row r="32" spans="1:48">
      <c r="AF32">
        <f t="shared" si="1"/>
        <v>0.91703044</v>
      </c>
      <c r="AG32" s="5">
        <v>7</v>
      </c>
      <c r="AH32" s="10">
        <v>18</v>
      </c>
      <c r="AI32" s="10">
        <v>21</v>
      </c>
      <c r="AJ32" s="10">
        <v>65</v>
      </c>
      <c r="AK32" s="10">
        <v>81</v>
      </c>
      <c r="AL32" s="10">
        <v>100</v>
      </c>
      <c r="AM32" s="239">
        <v>-0.91703044</v>
      </c>
      <c r="AN32" t="str">
        <f t="shared" si="2"/>
        <v/>
      </c>
      <c r="AO32" s="5">
        <v>7</v>
      </c>
      <c r="AP32" s="10">
        <v>34</v>
      </c>
      <c r="AQ32" s="10">
        <v>20.024999999999999</v>
      </c>
      <c r="AR32" s="10">
        <v>26</v>
      </c>
      <c r="AS32" s="10">
        <v>111</v>
      </c>
      <c r="AT32" s="10">
        <v>50</v>
      </c>
      <c r="AU32" s="6">
        <v>-13.18721262</v>
      </c>
      <c r="AV32" t="str">
        <f t="shared" si="0"/>
        <v>*</v>
      </c>
    </row>
    <row r="33" spans="32:48">
      <c r="AF33">
        <f t="shared" si="1"/>
        <v>1.84891604</v>
      </c>
      <c r="AG33" s="5">
        <v>3</v>
      </c>
      <c r="AH33" s="10">
        <v>10</v>
      </c>
      <c r="AI33" s="10">
        <v>14</v>
      </c>
      <c r="AJ33" s="10">
        <v>109</v>
      </c>
      <c r="AK33" s="10">
        <v>105</v>
      </c>
      <c r="AL33" s="10">
        <v>154</v>
      </c>
      <c r="AM33" s="239">
        <v>1.84891604</v>
      </c>
      <c r="AN33" t="str">
        <f t="shared" si="2"/>
        <v/>
      </c>
      <c r="AO33" s="5">
        <v>8</v>
      </c>
      <c r="AP33" s="10">
        <v>8</v>
      </c>
      <c r="AQ33" s="10">
        <v>24</v>
      </c>
      <c r="AR33" s="10">
        <v>20</v>
      </c>
      <c r="AS33" s="10">
        <v>105</v>
      </c>
      <c r="AT33" s="10">
        <v>41</v>
      </c>
      <c r="AU33" s="6">
        <v>-9.5883657800000002</v>
      </c>
      <c r="AV33" t="str">
        <f t="shared" si="0"/>
        <v>*</v>
      </c>
    </row>
    <row r="34" spans="32:48">
      <c r="AF34">
        <f t="shared" si="1"/>
        <v>3.1711492899999998</v>
      </c>
      <c r="AG34" s="5">
        <v>0</v>
      </c>
      <c r="AH34" s="10">
        <v>1</v>
      </c>
      <c r="AI34" s="10">
        <v>8</v>
      </c>
      <c r="AJ34" s="10">
        <v>111</v>
      </c>
      <c r="AK34" s="10">
        <v>97</v>
      </c>
      <c r="AL34" s="10">
        <v>158</v>
      </c>
      <c r="AM34" s="239">
        <v>3.1711492899999998</v>
      </c>
      <c r="AN34" t="str">
        <f t="shared" si="2"/>
        <v>*</v>
      </c>
      <c r="AO34" s="5">
        <v>7</v>
      </c>
      <c r="AP34" s="10">
        <v>30</v>
      </c>
      <c r="AQ34" s="10">
        <v>22</v>
      </c>
      <c r="AR34" s="10">
        <v>27</v>
      </c>
      <c r="AS34" s="10">
        <v>68</v>
      </c>
      <c r="AT34" s="10">
        <v>51</v>
      </c>
      <c r="AU34" s="6">
        <v>-6.4599632800000002</v>
      </c>
      <c r="AV34" t="str">
        <f t="shared" si="0"/>
        <v>*</v>
      </c>
    </row>
    <row r="35" spans="32:48">
      <c r="AF35">
        <f t="shared" si="1"/>
        <v>0.18005993000000001</v>
      </c>
      <c r="AG35" s="5">
        <v>1</v>
      </c>
      <c r="AH35" s="10">
        <v>3</v>
      </c>
      <c r="AI35" s="10">
        <v>9</v>
      </c>
      <c r="AJ35" s="10">
        <v>95</v>
      </c>
      <c r="AK35" s="10">
        <v>123</v>
      </c>
      <c r="AL35" s="10">
        <v>136</v>
      </c>
      <c r="AM35" s="239">
        <v>-0.18005993000000001</v>
      </c>
      <c r="AN35" t="str">
        <f t="shared" si="2"/>
        <v/>
      </c>
      <c r="AO35" s="5">
        <v>7</v>
      </c>
      <c r="AP35" s="10">
        <v>7</v>
      </c>
      <c r="AQ35" s="10">
        <v>21</v>
      </c>
      <c r="AR35" s="10">
        <v>32</v>
      </c>
      <c r="AS35" s="10">
        <v>73</v>
      </c>
      <c r="AT35" s="10">
        <v>58</v>
      </c>
      <c r="AU35" s="6">
        <v>-3.0662227099999999</v>
      </c>
      <c r="AV35" t="str">
        <f t="shared" si="0"/>
        <v>*</v>
      </c>
    </row>
    <row r="36" spans="32:48">
      <c r="AF36">
        <f t="shared" si="1"/>
        <v>3.6193565300000001</v>
      </c>
      <c r="AG36" s="5">
        <v>1</v>
      </c>
      <c r="AH36" s="10">
        <v>33</v>
      </c>
      <c r="AI36" s="10">
        <v>10</v>
      </c>
      <c r="AJ36" s="10">
        <v>99</v>
      </c>
      <c r="AK36" s="10">
        <v>112</v>
      </c>
      <c r="AL36" s="10">
        <v>142</v>
      </c>
      <c r="AM36" s="239">
        <v>-3.6193565300000001</v>
      </c>
      <c r="AN36" t="str">
        <f t="shared" si="2"/>
        <v>*</v>
      </c>
      <c r="AO36" s="5">
        <v>8</v>
      </c>
      <c r="AP36" s="10">
        <v>11</v>
      </c>
      <c r="AQ36" s="10">
        <v>23</v>
      </c>
      <c r="AR36" s="10">
        <v>18</v>
      </c>
      <c r="AS36" s="10">
        <v>89</v>
      </c>
      <c r="AT36" s="10">
        <v>38</v>
      </c>
      <c r="AU36" s="6">
        <v>-8.5836466500000004</v>
      </c>
      <c r="AV36" t="str">
        <f t="shared" si="0"/>
        <v>*</v>
      </c>
    </row>
    <row r="37" spans="32:48">
      <c r="AF37">
        <f t="shared" si="1"/>
        <v>5.7123079399999996</v>
      </c>
      <c r="AG37" s="5">
        <v>1</v>
      </c>
      <c r="AH37" s="10">
        <v>14</v>
      </c>
      <c r="AI37" s="10">
        <v>8</v>
      </c>
      <c r="AJ37" s="10">
        <v>162</v>
      </c>
      <c r="AK37" s="10">
        <v>84</v>
      </c>
      <c r="AL37" s="10">
        <v>216</v>
      </c>
      <c r="AM37" s="239">
        <v>5.7123079399999996</v>
      </c>
      <c r="AN37" t="str">
        <f t="shared" si="2"/>
        <v>*</v>
      </c>
      <c r="AO37" s="5">
        <v>7</v>
      </c>
      <c r="AP37" s="10">
        <v>2</v>
      </c>
      <c r="AQ37" s="10">
        <v>21</v>
      </c>
      <c r="AR37" s="10">
        <v>34</v>
      </c>
      <c r="AS37" s="10">
        <v>72</v>
      </c>
      <c r="AT37" s="10">
        <v>60</v>
      </c>
      <c r="AU37" s="6">
        <v>-2.3806081400000001</v>
      </c>
      <c r="AV37" t="str">
        <f t="shared" si="0"/>
        <v>*</v>
      </c>
    </row>
    <row r="38" spans="32:48">
      <c r="AF38">
        <f t="shared" si="1"/>
        <v>3.9174362700000001</v>
      </c>
      <c r="AG38" s="5">
        <v>8</v>
      </c>
      <c r="AH38" s="10">
        <v>28</v>
      </c>
      <c r="AI38" s="10">
        <v>24</v>
      </c>
      <c r="AJ38" s="10">
        <v>62</v>
      </c>
      <c r="AK38" s="10">
        <v>105</v>
      </c>
      <c r="AL38" s="10">
        <v>97</v>
      </c>
      <c r="AM38" s="239">
        <v>-3.9174362700000001</v>
      </c>
      <c r="AN38" t="str">
        <f t="shared" si="2"/>
        <v>*</v>
      </c>
      <c r="AO38" s="5">
        <v>7</v>
      </c>
      <c r="AP38" s="10">
        <v>13</v>
      </c>
      <c r="AQ38" s="10">
        <v>21</v>
      </c>
      <c r="AR38" s="10">
        <v>27</v>
      </c>
      <c r="AS38" s="10">
        <v>58</v>
      </c>
      <c r="AT38" s="10">
        <v>51</v>
      </c>
      <c r="AU38" s="6">
        <v>-3.2848018400000001</v>
      </c>
      <c r="AV38" t="str">
        <f t="shared" si="0"/>
        <v>*</v>
      </c>
    </row>
    <row r="39" spans="32:48">
      <c r="AF39">
        <f t="shared" si="1"/>
        <v>4.0677478999999996</v>
      </c>
      <c r="AG39" s="5">
        <v>1</v>
      </c>
      <c r="AH39" s="10">
        <v>34</v>
      </c>
      <c r="AI39" s="10">
        <v>10</v>
      </c>
      <c r="AJ39" s="10">
        <v>91.974999999999994</v>
      </c>
      <c r="AK39" s="10">
        <v>111</v>
      </c>
      <c r="AL39" s="10">
        <v>133.02500000000001</v>
      </c>
      <c r="AM39" s="239">
        <v>-4.0677478999999996</v>
      </c>
      <c r="AN39" t="str">
        <f t="shared" si="2"/>
        <v>*</v>
      </c>
      <c r="AO39" s="5">
        <v>7</v>
      </c>
      <c r="AP39" s="10">
        <v>5</v>
      </c>
      <c r="AQ39" s="10">
        <v>21</v>
      </c>
      <c r="AR39" s="10">
        <v>20</v>
      </c>
      <c r="AS39" s="10">
        <v>47</v>
      </c>
      <c r="AT39" s="10">
        <v>42</v>
      </c>
      <c r="AU39" s="6">
        <v>-1.35884505</v>
      </c>
      <c r="AV39" t="str">
        <f t="shared" si="0"/>
        <v/>
      </c>
    </row>
    <row r="40" spans="32:48">
      <c r="AF40">
        <f t="shared" si="1"/>
        <v>3.2947794300000002</v>
      </c>
      <c r="AG40" s="5">
        <v>1</v>
      </c>
      <c r="AH40" s="10">
        <v>8</v>
      </c>
      <c r="AI40" s="10">
        <v>9</v>
      </c>
      <c r="AJ40" s="10">
        <v>59</v>
      </c>
      <c r="AK40" s="10">
        <v>105</v>
      </c>
      <c r="AL40" s="10">
        <v>93</v>
      </c>
      <c r="AM40" s="239">
        <v>-3.2947794300000002</v>
      </c>
      <c r="AN40" t="str">
        <f t="shared" si="2"/>
        <v>*</v>
      </c>
      <c r="AO40" s="5">
        <v>7</v>
      </c>
      <c r="AP40" s="10">
        <v>9</v>
      </c>
      <c r="AQ40" s="10">
        <v>22</v>
      </c>
      <c r="AR40" s="10">
        <v>15</v>
      </c>
      <c r="AS40" s="10">
        <v>34</v>
      </c>
      <c r="AT40" s="10">
        <v>35</v>
      </c>
      <c r="AU40" s="6">
        <v>-0.78346839000000001</v>
      </c>
      <c r="AV40" t="str">
        <f t="shared" si="0"/>
        <v/>
      </c>
    </row>
    <row r="41" spans="32:48">
      <c r="AF41">
        <f t="shared" si="1"/>
        <v>0.9448742</v>
      </c>
      <c r="AG41" s="5">
        <v>4</v>
      </c>
      <c r="AH41" s="10">
        <v>30</v>
      </c>
      <c r="AI41" s="10">
        <v>15</v>
      </c>
      <c r="AJ41" s="10">
        <v>70</v>
      </c>
      <c r="AK41" s="10">
        <v>68</v>
      </c>
      <c r="AL41" s="10">
        <v>108</v>
      </c>
      <c r="AM41" s="239">
        <v>-0.9448742</v>
      </c>
      <c r="AN41" t="str">
        <f t="shared" si="2"/>
        <v/>
      </c>
      <c r="AO41" s="5">
        <v>7</v>
      </c>
      <c r="AP41" s="10">
        <v>4</v>
      </c>
      <c r="AQ41" s="10">
        <v>21</v>
      </c>
      <c r="AR41" s="10">
        <v>25</v>
      </c>
      <c r="AS41" s="10">
        <v>38</v>
      </c>
      <c r="AT41" s="10">
        <v>49</v>
      </c>
      <c r="AU41" s="6">
        <v>0.42961577000000001</v>
      </c>
      <c r="AV41" t="str">
        <f t="shared" si="0"/>
        <v/>
      </c>
    </row>
    <row r="42" spans="32:48">
      <c r="AF42">
        <f t="shared" si="1"/>
        <v>0.59124281000000001</v>
      </c>
      <c r="AG42" s="5">
        <v>0</v>
      </c>
      <c r="AH42" s="10">
        <v>7</v>
      </c>
      <c r="AI42" s="10">
        <v>7</v>
      </c>
      <c r="AJ42" s="10">
        <v>59</v>
      </c>
      <c r="AK42" s="10">
        <v>73</v>
      </c>
      <c r="AL42" s="10">
        <v>93</v>
      </c>
      <c r="AM42" s="239">
        <v>-0.59124281000000001</v>
      </c>
      <c r="AN42" t="str">
        <f t="shared" si="2"/>
        <v/>
      </c>
      <c r="AO42" s="5">
        <v>7</v>
      </c>
      <c r="AP42" s="10">
        <v>6</v>
      </c>
      <c r="AQ42" s="10">
        <v>21</v>
      </c>
      <c r="AR42" s="10">
        <v>22</v>
      </c>
      <c r="AS42" s="10">
        <v>47</v>
      </c>
      <c r="AT42" s="10">
        <v>44</v>
      </c>
      <c r="AU42" s="6">
        <v>-1.42173916</v>
      </c>
      <c r="AV42" t="str">
        <f t="shared" si="0"/>
        <v/>
      </c>
    </row>
    <row r="43" spans="32:48">
      <c r="AF43">
        <f t="shared" si="1"/>
        <v>4.1427478300000002</v>
      </c>
      <c r="AG43" s="5">
        <v>1</v>
      </c>
      <c r="AH43" s="10">
        <v>11</v>
      </c>
      <c r="AI43" s="10">
        <v>11</v>
      </c>
      <c r="AJ43" s="10">
        <v>45</v>
      </c>
      <c r="AK43" s="10">
        <v>89</v>
      </c>
      <c r="AL43" s="10">
        <v>75</v>
      </c>
      <c r="AM43" s="239">
        <v>-4.1427478300000002</v>
      </c>
      <c r="AN43" t="str">
        <f t="shared" si="2"/>
        <v>*</v>
      </c>
      <c r="AO43" s="5">
        <v>5</v>
      </c>
      <c r="AP43" s="10">
        <v>3</v>
      </c>
      <c r="AQ43" s="10">
        <v>19</v>
      </c>
      <c r="AR43" s="10">
        <v>34</v>
      </c>
      <c r="AS43" s="10">
        <v>31</v>
      </c>
      <c r="AT43" s="10">
        <v>62</v>
      </c>
      <c r="AU43" s="6">
        <v>2.88738253</v>
      </c>
      <c r="AV43" t="str">
        <f t="shared" si="0"/>
        <v>*</v>
      </c>
    </row>
    <row r="44" spans="32:48">
      <c r="AF44">
        <f t="shared" si="1"/>
        <v>2.1471014199999998</v>
      </c>
      <c r="AG44" s="5">
        <v>2</v>
      </c>
      <c r="AH44" s="10">
        <v>2</v>
      </c>
      <c r="AI44" s="10">
        <v>13</v>
      </c>
      <c r="AJ44" s="10">
        <v>40</v>
      </c>
      <c r="AK44" s="10">
        <v>72</v>
      </c>
      <c r="AL44" s="10">
        <v>69.025000000000006</v>
      </c>
      <c r="AM44" s="239">
        <v>-2.1471014199999998</v>
      </c>
      <c r="AN44" t="str">
        <f t="shared" si="2"/>
        <v/>
      </c>
      <c r="AO44" s="5">
        <v>5</v>
      </c>
      <c r="AP44" s="10">
        <v>2</v>
      </c>
      <c r="AQ44" s="10">
        <v>18</v>
      </c>
      <c r="AR44" s="10">
        <v>28</v>
      </c>
      <c r="AS44" s="10">
        <v>57</v>
      </c>
      <c r="AT44" s="10">
        <v>52</v>
      </c>
      <c r="AU44" s="6">
        <v>-1.32519637</v>
      </c>
      <c r="AV44" t="str">
        <f t="shared" si="0"/>
        <v/>
      </c>
    </row>
    <row r="45" spans="32:48">
      <c r="AF45">
        <f t="shared" si="1"/>
        <v>1.25393033</v>
      </c>
      <c r="AG45" s="5">
        <v>4</v>
      </c>
      <c r="AH45" s="10">
        <v>13</v>
      </c>
      <c r="AI45" s="10">
        <v>16</v>
      </c>
      <c r="AJ45" s="10">
        <v>42</v>
      </c>
      <c r="AK45" s="10">
        <v>58</v>
      </c>
      <c r="AL45" s="10">
        <v>72</v>
      </c>
      <c r="AM45" s="239">
        <v>-1.25393033</v>
      </c>
      <c r="AN45" t="str">
        <f t="shared" si="2"/>
        <v/>
      </c>
      <c r="AO45" s="5">
        <v>5</v>
      </c>
      <c r="AP45" s="10">
        <v>3</v>
      </c>
      <c r="AQ45" s="10">
        <v>17</v>
      </c>
      <c r="AR45" s="10">
        <v>28</v>
      </c>
      <c r="AS45" s="10">
        <v>45</v>
      </c>
      <c r="AT45" s="10">
        <v>54</v>
      </c>
      <c r="AU45" s="6">
        <v>-1.715794E-2</v>
      </c>
      <c r="AV45" t="str">
        <f t="shared" si="0"/>
        <v/>
      </c>
    </row>
    <row r="46" spans="32:48">
      <c r="AF46">
        <f t="shared" si="1"/>
        <v>0.58613578</v>
      </c>
      <c r="AG46" s="5">
        <v>4</v>
      </c>
      <c r="AH46" s="10">
        <v>5</v>
      </c>
      <c r="AI46" s="10">
        <v>15</v>
      </c>
      <c r="AJ46" s="10">
        <v>28</v>
      </c>
      <c r="AK46" s="10">
        <v>47</v>
      </c>
      <c r="AL46" s="10">
        <v>52</v>
      </c>
      <c r="AM46" s="239">
        <v>-0.58613578</v>
      </c>
      <c r="AN46" t="str">
        <f t="shared" si="2"/>
        <v/>
      </c>
      <c r="AO46" s="5">
        <v>4</v>
      </c>
      <c r="AP46" s="10">
        <v>7</v>
      </c>
      <c r="AQ46" s="10">
        <v>16</v>
      </c>
      <c r="AR46" s="10">
        <v>25</v>
      </c>
      <c r="AS46" s="10">
        <v>38</v>
      </c>
      <c r="AT46" s="10">
        <v>49</v>
      </c>
      <c r="AU46" s="6">
        <v>-0.16065491000000001</v>
      </c>
      <c r="AV46" t="str">
        <f t="shared" si="0"/>
        <v/>
      </c>
    </row>
    <row r="47" spans="32:48">
      <c r="AF47">
        <f t="shared" si="1"/>
        <v>1.06798813</v>
      </c>
      <c r="AG47" s="5">
        <v>5</v>
      </c>
      <c r="AH47" s="10">
        <v>9</v>
      </c>
      <c r="AI47" s="10">
        <v>17</v>
      </c>
      <c r="AJ47" s="10">
        <v>17</v>
      </c>
      <c r="AK47" s="10">
        <v>34</v>
      </c>
      <c r="AL47" s="10">
        <v>37</v>
      </c>
      <c r="AM47" s="239">
        <v>-1.06798813</v>
      </c>
      <c r="AN47" t="str">
        <f t="shared" si="2"/>
        <v/>
      </c>
      <c r="AO47" s="5">
        <v>3</v>
      </c>
      <c r="AP47" s="10">
        <v>4</v>
      </c>
      <c r="AQ47" s="10">
        <v>15</v>
      </c>
      <c r="AR47" s="10">
        <v>22</v>
      </c>
      <c r="AS47" s="10">
        <v>43</v>
      </c>
      <c r="AT47" s="10">
        <v>44</v>
      </c>
      <c r="AU47" s="6">
        <v>-1.1028713800000001</v>
      </c>
      <c r="AV47" t="str">
        <f t="shared" si="0"/>
        <v/>
      </c>
    </row>
    <row r="48" spans="32:48">
      <c r="AF48">
        <f t="shared" si="1"/>
        <v>1.3353317099999999</v>
      </c>
      <c r="AG48" s="5">
        <v>12</v>
      </c>
      <c r="AH48" s="10">
        <v>4</v>
      </c>
      <c r="AI48" s="10">
        <v>29</v>
      </c>
      <c r="AJ48" s="10">
        <v>28</v>
      </c>
      <c r="AK48" s="10">
        <v>38</v>
      </c>
      <c r="AL48" s="10">
        <v>52</v>
      </c>
      <c r="AM48" s="239">
        <v>1.3353317099999999</v>
      </c>
      <c r="AN48" t="str">
        <f t="shared" si="2"/>
        <v/>
      </c>
      <c r="AO48" s="5">
        <v>3</v>
      </c>
      <c r="AP48" s="10">
        <v>3</v>
      </c>
      <c r="AQ48" s="10">
        <v>13</v>
      </c>
      <c r="AR48" s="10">
        <v>20</v>
      </c>
      <c r="AS48" s="10">
        <v>40</v>
      </c>
      <c r="AT48" s="10">
        <v>42</v>
      </c>
      <c r="AU48" s="6">
        <v>-1.0135004299999999</v>
      </c>
      <c r="AV48" t="str">
        <f t="shared" si="0"/>
        <v/>
      </c>
    </row>
    <row r="49" spans="32:48">
      <c r="AF49">
        <f t="shared" si="1"/>
        <v>1.4603178400000001</v>
      </c>
      <c r="AG49" s="5">
        <v>3</v>
      </c>
      <c r="AH49" s="10">
        <v>6</v>
      </c>
      <c r="AI49" s="10">
        <v>14</v>
      </c>
      <c r="AJ49" s="10">
        <v>25</v>
      </c>
      <c r="AK49" s="10">
        <v>47</v>
      </c>
      <c r="AL49" s="10">
        <v>49</v>
      </c>
      <c r="AM49" s="239">
        <v>-1.4603178400000001</v>
      </c>
      <c r="AN49" t="str">
        <f t="shared" si="2"/>
        <v/>
      </c>
      <c r="AO49" s="5">
        <v>1</v>
      </c>
      <c r="AP49" s="10">
        <v>3</v>
      </c>
      <c r="AQ49" s="10">
        <v>10</v>
      </c>
      <c r="AR49" s="10">
        <v>28</v>
      </c>
      <c r="AS49" s="10">
        <v>43</v>
      </c>
      <c r="AT49" s="10">
        <v>51.024999999999999</v>
      </c>
      <c r="AU49" s="6">
        <v>-0.67693048</v>
      </c>
      <c r="AV49" t="str">
        <f t="shared" si="0"/>
        <v/>
      </c>
    </row>
    <row r="50" spans="32:48">
      <c r="AF50">
        <f t="shared" si="1"/>
        <v>2.98728258</v>
      </c>
      <c r="AG50" s="5">
        <v>5</v>
      </c>
      <c r="AH50" s="10">
        <v>3</v>
      </c>
      <c r="AI50" s="10">
        <v>18</v>
      </c>
      <c r="AJ50" s="10">
        <v>36</v>
      </c>
      <c r="AK50" s="10">
        <v>31</v>
      </c>
      <c r="AL50" s="10">
        <v>64</v>
      </c>
      <c r="AM50" s="239">
        <v>2.98728258</v>
      </c>
      <c r="AN50" t="str">
        <f t="shared" si="2"/>
        <v>*</v>
      </c>
      <c r="AO50" s="5">
        <v>1</v>
      </c>
      <c r="AP50" s="10">
        <v>3</v>
      </c>
      <c r="AQ50" s="10">
        <v>10</v>
      </c>
      <c r="AR50" s="10">
        <v>20</v>
      </c>
      <c r="AS50" s="10">
        <v>35</v>
      </c>
      <c r="AT50" s="10">
        <v>41</v>
      </c>
      <c r="AU50" s="6">
        <v>-0.55083921000000002</v>
      </c>
      <c r="AV50" t="str">
        <f t="shared" si="0"/>
        <v/>
      </c>
    </row>
    <row r="51" spans="32:48">
      <c r="AF51">
        <f t="shared" si="1"/>
        <v>0.66761740999999997</v>
      </c>
      <c r="AG51" s="5">
        <v>7</v>
      </c>
      <c r="AH51" s="10">
        <v>2</v>
      </c>
      <c r="AI51" s="10">
        <v>22</v>
      </c>
      <c r="AJ51" s="10">
        <v>38</v>
      </c>
      <c r="AK51" s="10">
        <v>57</v>
      </c>
      <c r="AL51" s="10">
        <v>66</v>
      </c>
      <c r="AM51" s="239">
        <v>0.66761740999999997</v>
      </c>
      <c r="AN51" t="str">
        <f t="shared" si="2"/>
        <v/>
      </c>
      <c r="AO51" s="5">
        <v>1</v>
      </c>
      <c r="AP51" s="10">
        <v>3</v>
      </c>
      <c r="AQ51" s="10">
        <v>9</v>
      </c>
      <c r="AR51" s="10">
        <v>21</v>
      </c>
      <c r="AS51" s="10">
        <v>52</v>
      </c>
      <c r="AT51" s="10">
        <v>43</v>
      </c>
      <c r="AU51" s="6">
        <v>-3.5755219999999999</v>
      </c>
      <c r="AV51" t="str">
        <f t="shared" si="0"/>
        <v>*</v>
      </c>
    </row>
    <row r="52" spans="32:48">
      <c r="AF52">
        <f t="shared" si="1"/>
        <v>2.2725633200000002</v>
      </c>
      <c r="AG52" s="5">
        <v>2</v>
      </c>
      <c r="AH52" s="10">
        <v>3</v>
      </c>
      <c r="AI52" s="10">
        <v>11</v>
      </c>
      <c r="AJ52" s="10">
        <v>50</v>
      </c>
      <c r="AK52" s="10">
        <v>45</v>
      </c>
      <c r="AL52" s="10">
        <v>80</v>
      </c>
      <c r="AM52" s="239">
        <v>2.2725633200000002</v>
      </c>
      <c r="AN52" t="str">
        <f t="shared" si="2"/>
        <v/>
      </c>
      <c r="AO52" s="5">
        <v>1</v>
      </c>
      <c r="AP52" s="10">
        <v>2</v>
      </c>
      <c r="AQ52" s="10">
        <v>9</v>
      </c>
      <c r="AR52" s="10">
        <v>24</v>
      </c>
      <c r="AS52" s="10">
        <v>56</v>
      </c>
      <c r="AT52" s="10">
        <v>47</v>
      </c>
      <c r="AU52" s="6">
        <v>-3.0914466300000001</v>
      </c>
      <c r="AV52" t="str">
        <f t="shared" si="0"/>
        <v>*</v>
      </c>
    </row>
    <row r="53" spans="32:48">
      <c r="AF53">
        <f t="shared" si="1"/>
        <v>1.3132807900000001</v>
      </c>
      <c r="AG53" s="5">
        <v>3</v>
      </c>
      <c r="AH53" s="10">
        <v>7</v>
      </c>
      <c r="AI53" s="10">
        <v>14</v>
      </c>
      <c r="AJ53" s="10">
        <v>36</v>
      </c>
      <c r="AK53" s="10">
        <v>38</v>
      </c>
      <c r="AL53" s="10">
        <v>63</v>
      </c>
      <c r="AM53" s="239">
        <v>1.3132807900000001</v>
      </c>
      <c r="AN53" t="str">
        <f t="shared" si="2"/>
        <v/>
      </c>
      <c r="AO53" s="5">
        <v>1</v>
      </c>
      <c r="AP53" s="10">
        <v>3</v>
      </c>
      <c r="AQ53" s="10">
        <v>9</v>
      </c>
      <c r="AR53" s="10">
        <v>21</v>
      </c>
      <c r="AS53" s="10">
        <v>55</v>
      </c>
      <c r="AT53" s="10">
        <v>42</v>
      </c>
      <c r="AU53" s="6">
        <v>-3.7562743799999998</v>
      </c>
      <c r="AV53" t="str">
        <f t="shared" si="0"/>
        <v>*</v>
      </c>
    </row>
    <row r="54" spans="32:48">
      <c r="AF54">
        <f t="shared" si="1"/>
        <v>0.76082444000000005</v>
      </c>
      <c r="AG54" s="5">
        <v>5</v>
      </c>
      <c r="AH54" s="10">
        <v>4</v>
      </c>
      <c r="AI54" s="10">
        <v>17</v>
      </c>
      <c r="AJ54" s="10">
        <v>31</v>
      </c>
      <c r="AK54" s="10">
        <v>43</v>
      </c>
      <c r="AL54" s="10">
        <v>56</v>
      </c>
      <c r="AM54" s="239">
        <v>0.76082444000000005</v>
      </c>
      <c r="AN54" t="str">
        <f t="shared" si="2"/>
        <v/>
      </c>
      <c r="AO54" s="5">
        <v>0</v>
      </c>
      <c r="AP54" s="10">
        <v>5</v>
      </c>
      <c r="AQ54" s="10">
        <v>8</v>
      </c>
      <c r="AR54" s="10">
        <v>25.975000000000001</v>
      </c>
      <c r="AS54" s="10">
        <v>62</v>
      </c>
      <c r="AT54" s="10">
        <v>49</v>
      </c>
      <c r="AU54" s="6">
        <v>-4.3980789600000003</v>
      </c>
      <c r="AV54" t="str">
        <f t="shared" si="0"/>
        <v>*</v>
      </c>
    </row>
    <row r="55" spans="32:48">
      <c r="AF55">
        <f t="shared" si="1"/>
        <v>0.40710228999999998</v>
      </c>
      <c r="AG55" s="5">
        <v>2</v>
      </c>
      <c r="AH55" s="10">
        <v>3</v>
      </c>
      <c r="AI55" s="10">
        <v>12</v>
      </c>
      <c r="AJ55" s="10">
        <v>28</v>
      </c>
      <c r="AK55" s="10">
        <v>40</v>
      </c>
      <c r="AL55" s="10">
        <v>52</v>
      </c>
      <c r="AM55" s="239">
        <v>0.40710228999999998</v>
      </c>
      <c r="AN55" t="str">
        <f t="shared" si="2"/>
        <v/>
      </c>
      <c r="AO55" s="5">
        <v>0</v>
      </c>
      <c r="AP55" s="10">
        <v>3</v>
      </c>
      <c r="AQ55" s="10">
        <v>7</v>
      </c>
      <c r="AR55" s="10">
        <v>17</v>
      </c>
      <c r="AS55" s="10">
        <v>46</v>
      </c>
      <c r="AT55" s="10">
        <v>37</v>
      </c>
      <c r="AU55" s="6">
        <v>-3.19487495</v>
      </c>
      <c r="AV55" t="str">
        <f t="shared" si="0"/>
        <v>*</v>
      </c>
    </row>
    <row r="56" spans="32:48">
      <c r="AF56">
        <f t="shared" si="1"/>
        <v>1.8034537799999999</v>
      </c>
      <c r="AG56" s="5">
        <v>2</v>
      </c>
      <c r="AH56" s="10">
        <v>3</v>
      </c>
      <c r="AI56" s="10">
        <v>12</v>
      </c>
      <c r="AJ56" s="10">
        <v>42</v>
      </c>
      <c r="AK56" s="10">
        <v>43</v>
      </c>
      <c r="AL56" s="10">
        <v>71</v>
      </c>
      <c r="AM56" s="239">
        <v>1.8034537799999999</v>
      </c>
      <c r="AN56" t="str">
        <f t="shared" si="2"/>
        <v/>
      </c>
      <c r="AO56" s="5">
        <v>0</v>
      </c>
      <c r="AP56" s="10">
        <v>2</v>
      </c>
      <c r="AQ56" s="10">
        <v>7</v>
      </c>
      <c r="AR56" s="10">
        <v>18</v>
      </c>
      <c r="AS56" s="10">
        <v>52</v>
      </c>
      <c r="AT56" s="10">
        <v>38</v>
      </c>
      <c r="AU56" s="6">
        <v>-3.79357429</v>
      </c>
      <c r="AV56" t="str">
        <f t="shared" si="0"/>
        <v>*</v>
      </c>
    </row>
    <row r="57" spans="32:48" ht="15.75" thickBot="1">
      <c r="AF57">
        <f t="shared" si="1"/>
        <v>1.6680076500000001</v>
      </c>
      <c r="AG57" s="5">
        <v>2</v>
      </c>
      <c r="AH57" s="10">
        <v>3</v>
      </c>
      <c r="AI57" s="10">
        <v>12</v>
      </c>
      <c r="AJ57" s="10">
        <v>32</v>
      </c>
      <c r="AK57" s="10">
        <v>35</v>
      </c>
      <c r="AL57" s="10">
        <v>57</v>
      </c>
      <c r="AM57" s="239">
        <v>1.6680076500000001</v>
      </c>
      <c r="AN57" t="str">
        <f t="shared" si="2"/>
        <v/>
      </c>
      <c r="AO57" s="7">
        <v>0</v>
      </c>
      <c r="AP57" s="11">
        <v>0</v>
      </c>
      <c r="AQ57" s="11">
        <v>6</v>
      </c>
      <c r="AR57" s="11">
        <v>19</v>
      </c>
      <c r="AS57" s="11">
        <v>73</v>
      </c>
      <c r="AT57" s="11">
        <v>40</v>
      </c>
      <c r="AU57" s="8">
        <v>-6.9193549599999997</v>
      </c>
      <c r="AV57" t="str">
        <f t="shared" si="0"/>
        <v>*</v>
      </c>
    </row>
    <row r="58" spans="32:48">
      <c r="AF58">
        <f t="shared" si="1"/>
        <v>1.14157967</v>
      </c>
      <c r="AG58" s="5">
        <v>2</v>
      </c>
      <c r="AH58" s="10">
        <v>3</v>
      </c>
      <c r="AI58" s="10">
        <v>12</v>
      </c>
      <c r="AJ58" s="10">
        <v>31</v>
      </c>
      <c r="AK58" s="10">
        <v>52</v>
      </c>
      <c r="AL58" s="10">
        <v>57</v>
      </c>
      <c r="AM58" s="239">
        <v>-1.14157967</v>
      </c>
      <c r="AN58" t="str">
        <f t="shared" si="2"/>
        <v/>
      </c>
    </row>
    <row r="59" spans="32:48">
      <c r="AF59">
        <f t="shared" si="1"/>
        <v>0.50285451999999997</v>
      </c>
      <c r="AG59" s="5">
        <v>2</v>
      </c>
      <c r="AH59" s="10">
        <v>2</v>
      </c>
      <c r="AI59" s="10">
        <v>12</v>
      </c>
      <c r="AJ59" s="10">
        <v>41</v>
      </c>
      <c r="AK59" s="10">
        <v>56</v>
      </c>
      <c r="AL59" s="10">
        <v>70</v>
      </c>
      <c r="AM59" s="239">
        <v>0.50285451999999997</v>
      </c>
      <c r="AN59" t="str">
        <f t="shared" si="2"/>
        <v/>
      </c>
    </row>
    <row r="60" spans="32:48">
      <c r="AF60">
        <f t="shared" si="1"/>
        <v>0.60499046000000001</v>
      </c>
      <c r="AG60" s="5">
        <v>0</v>
      </c>
      <c r="AH60" s="10">
        <v>3</v>
      </c>
      <c r="AI60" s="10">
        <v>7</v>
      </c>
      <c r="AJ60" s="10">
        <v>46</v>
      </c>
      <c r="AK60" s="10">
        <v>55</v>
      </c>
      <c r="AL60" s="10">
        <v>76</v>
      </c>
      <c r="AM60" s="239">
        <v>0.60499046000000001</v>
      </c>
      <c r="AN60" t="str">
        <f t="shared" si="2"/>
        <v/>
      </c>
    </row>
    <row r="61" spans="32:48">
      <c r="AF61">
        <f t="shared" si="1"/>
        <v>1.1940763299999999</v>
      </c>
      <c r="AG61" s="5">
        <v>0</v>
      </c>
      <c r="AH61" s="10">
        <v>5</v>
      </c>
      <c r="AI61" s="10">
        <v>8</v>
      </c>
      <c r="AJ61" s="10">
        <v>43</v>
      </c>
      <c r="AK61" s="10">
        <v>62</v>
      </c>
      <c r="AL61" s="10">
        <v>71.025000000000006</v>
      </c>
      <c r="AM61" s="239">
        <v>-1.1940763299999999</v>
      </c>
      <c r="AN61" t="str">
        <f t="shared" si="2"/>
        <v/>
      </c>
    </row>
    <row r="62" spans="32:48">
      <c r="AF62">
        <f t="shared" si="1"/>
        <v>2.00662056</v>
      </c>
      <c r="AG62" s="5">
        <v>0</v>
      </c>
      <c r="AH62" s="10">
        <v>3</v>
      </c>
      <c r="AI62" s="10">
        <v>4</v>
      </c>
      <c r="AJ62" s="10">
        <v>49</v>
      </c>
      <c r="AK62" s="10">
        <v>46</v>
      </c>
      <c r="AL62" s="10">
        <v>80</v>
      </c>
      <c r="AM62" s="239">
        <v>2.00662056</v>
      </c>
      <c r="AN62" t="str">
        <f t="shared" si="2"/>
        <v/>
      </c>
    </row>
    <row r="63" spans="32:48">
      <c r="AF63">
        <f t="shared" si="1"/>
        <v>0.37999561999999998</v>
      </c>
      <c r="AG63" s="5">
        <v>0</v>
      </c>
      <c r="AH63" s="10">
        <v>2</v>
      </c>
      <c r="AI63" s="10">
        <v>5</v>
      </c>
      <c r="AJ63" s="10">
        <v>40</v>
      </c>
      <c r="AK63" s="10">
        <v>52</v>
      </c>
      <c r="AL63" s="10">
        <v>69</v>
      </c>
      <c r="AM63" s="239">
        <v>0.37999561999999998</v>
      </c>
      <c r="AN63" t="str">
        <f t="shared" si="2"/>
        <v/>
      </c>
    </row>
    <row r="64" spans="32:48" ht="15.75" thickBot="1">
      <c r="AF64">
        <f t="shared" si="1"/>
        <v>2.3689773299999999</v>
      </c>
      <c r="AG64" s="7">
        <v>0</v>
      </c>
      <c r="AH64" s="11">
        <v>0</v>
      </c>
      <c r="AI64" s="11">
        <v>6</v>
      </c>
      <c r="AJ64" s="11">
        <v>37</v>
      </c>
      <c r="AK64" s="11">
        <v>73</v>
      </c>
      <c r="AL64" s="11">
        <v>66</v>
      </c>
      <c r="AM64" s="240">
        <v>-2.3689773299999999</v>
      </c>
      <c r="AN64" t="str">
        <f t="shared" si="2"/>
        <v>*</v>
      </c>
    </row>
    <row r="65" spans="32:39">
      <c r="AF65">
        <f>SUM(AF25:AF64)</f>
        <v>75.253587420000002</v>
      </c>
      <c r="AM65" s="241">
        <f>SUM(AM25:AM64)/SQRT(40)</f>
        <v>-0.64560581941159834</v>
      </c>
    </row>
  </sheetData>
  <mergeCells count="12">
    <mergeCell ref="AO14:AP14"/>
    <mergeCell ref="AQ14:AR14"/>
    <mergeCell ref="AS14:AT14"/>
    <mergeCell ref="AG21:AH21"/>
    <mergeCell ref="AI21:AJ21"/>
    <mergeCell ref="AE21:AF21"/>
    <mergeCell ref="AA21:AB21"/>
    <mergeCell ref="S21:T21"/>
    <mergeCell ref="U21:V21"/>
    <mergeCell ref="W21:X21"/>
    <mergeCell ref="Y21:Z21"/>
    <mergeCell ref="AC21:AD21"/>
  </mergeCells>
  <phoneticPr fontId="1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AX161"/>
  <sheetViews>
    <sheetView topLeftCell="X1" workbookViewId="0">
      <selection activeCell="AP20" sqref="AP20"/>
    </sheetView>
  </sheetViews>
  <sheetFormatPr defaultRowHeight="15"/>
  <cols>
    <col min="1" max="1" width="11.42578125" customWidth="1"/>
    <col min="2" max="2" width="9" style="71" customWidth="1"/>
    <col min="3" max="3" width="9.28515625" style="71" customWidth="1"/>
    <col min="4" max="4" width="9" style="71" customWidth="1"/>
    <col min="5" max="5" width="9.28515625" style="71" customWidth="1"/>
    <col min="6" max="6" width="9" style="71" customWidth="1"/>
    <col min="7" max="7" width="9.28515625" style="71" customWidth="1"/>
    <col min="8" max="8" width="10.140625" style="71" customWidth="1"/>
    <col min="9" max="9" width="9.28515625" style="71" customWidth="1"/>
    <col min="10" max="10" width="9" style="71" customWidth="1"/>
    <col min="11" max="11" width="9.28515625" style="71" customWidth="1"/>
    <col min="12" max="12" width="9.42578125" style="71" customWidth="1"/>
    <col min="13" max="13" width="10.28515625" style="71" customWidth="1"/>
    <col min="14" max="25" width="9" style="71" customWidth="1"/>
    <col min="26" max="26" width="11.42578125" style="71" bestFit="1" customWidth="1"/>
    <col min="27" max="27" width="8.28515625" style="71" bestFit="1" customWidth="1"/>
    <col min="28" max="28" width="9.28515625" style="71" bestFit="1" customWidth="1"/>
    <col min="29" max="40" width="9.28515625" style="71" customWidth="1"/>
    <col min="44" max="44" width="10.28515625" bestFit="1" customWidth="1"/>
  </cols>
  <sheetData>
    <row r="1" spans="1:50" ht="15.75" thickBot="1">
      <c r="AP1" s="70" t="s">
        <v>133</v>
      </c>
      <c r="AQ1" s="70"/>
      <c r="AR1" s="70"/>
      <c r="AS1" s="70"/>
      <c r="AT1" s="70"/>
      <c r="AU1" s="70"/>
      <c r="AV1" s="70"/>
      <c r="AW1" s="70"/>
      <c r="AX1" s="70"/>
    </row>
    <row r="2" spans="1:50">
      <c r="A2" s="50" t="s">
        <v>31</v>
      </c>
      <c r="B2" s="46">
        <v>-1.0445674810000001</v>
      </c>
      <c r="C2" s="47">
        <v>0.52350319899999997</v>
      </c>
      <c r="D2" s="116">
        <v>-1.0425503009999999</v>
      </c>
      <c r="E2" s="117">
        <v>0.52351176499999996</v>
      </c>
      <c r="F2" s="116">
        <v>-1.0424470260000001</v>
      </c>
      <c r="G2" s="117">
        <v>0.52345667200000001</v>
      </c>
      <c r="H2" s="46">
        <v>-1.0422440900000001</v>
      </c>
      <c r="I2" s="117">
        <v>0.52340498999999996</v>
      </c>
      <c r="J2" s="116">
        <v>-1.04220245</v>
      </c>
      <c r="K2" s="117">
        <v>0.52322022000000001</v>
      </c>
      <c r="L2" s="116">
        <v>-1.0425193100000001</v>
      </c>
      <c r="M2" s="117">
        <v>0.52336413000000004</v>
      </c>
      <c r="N2" s="116">
        <v>-1.03947345</v>
      </c>
      <c r="O2" s="117">
        <v>0.52353207000000002</v>
      </c>
      <c r="P2" s="116">
        <v>-1.03922907</v>
      </c>
      <c r="Q2" s="117">
        <v>0.51877695000000001</v>
      </c>
      <c r="R2" s="212">
        <v>-1.0074524600000001</v>
      </c>
      <c r="S2" s="213">
        <v>0.51866694999999996</v>
      </c>
      <c r="T2" s="230">
        <v>-9.1096029999999999</v>
      </c>
      <c r="U2" s="231">
        <v>13.247505</v>
      </c>
      <c r="Z2" s="50" t="s">
        <v>31</v>
      </c>
      <c r="AA2" s="46">
        <v>-0.85846164899999999</v>
      </c>
      <c r="AB2" s="47">
        <v>0.46432737400000001</v>
      </c>
      <c r="AC2" s="46">
        <v>-0.85818179000000006</v>
      </c>
      <c r="AD2" s="47">
        <v>0.46462204000000001</v>
      </c>
      <c r="AE2" s="46">
        <v>-0.85791576000000003</v>
      </c>
      <c r="AF2" s="47">
        <v>0.46220526000000001</v>
      </c>
      <c r="AG2" s="46">
        <v>-0.85773290000000002</v>
      </c>
      <c r="AH2" s="47">
        <v>0.46233174999999999</v>
      </c>
      <c r="AI2" s="158">
        <v>-5.3225030000000002</v>
      </c>
      <c r="AJ2" s="159">
        <v>6.7538530000000003</v>
      </c>
      <c r="AM2" s="175"/>
      <c r="AP2" s="12" t="s">
        <v>31</v>
      </c>
      <c r="AQ2" s="156">
        <v>-0.85035119000000003</v>
      </c>
      <c r="AR2" s="157">
        <v>0.46166152999999999</v>
      </c>
      <c r="AS2" s="158">
        <v>-5.2566949999999997</v>
      </c>
      <c r="AT2" s="159">
        <v>6.745933</v>
      </c>
      <c r="AU2" s="70"/>
      <c r="AV2" s="160"/>
      <c r="AW2" s="70"/>
      <c r="AX2" s="160"/>
    </row>
    <row r="3" spans="1:50">
      <c r="A3" s="51" t="s">
        <v>32</v>
      </c>
      <c r="B3" s="48">
        <v>-1.02108993</v>
      </c>
      <c r="C3" s="45">
        <v>-0.63671044399999999</v>
      </c>
      <c r="D3" s="118">
        <v>-1.0221595409999999</v>
      </c>
      <c r="E3" s="128">
        <v>-0.63671642399999995</v>
      </c>
      <c r="F3" s="118">
        <v>-1.0221534350000001</v>
      </c>
      <c r="G3" s="128">
        <v>-0.63694560200000006</v>
      </c>
      <c r="H3" s="118">
        <v>-1.0221428400000001</v>
      </c>
      <c r="I3" s="128">
        <v>-0.63731884999999999</v>
      </c>
      <c r="J3" s="118">
        <v>-1.02215049</v>
      </c>
      <c r="K3" s="128">
        <v>-0.63678336000000002</v>
      </c>
      <c r="L3" s="118">
        <v>-1.0214480500000001</v>
      </c>
      <c r="M3" s="128">
        <v>-0.63680338000000003</v>
      </c>
      <c r="N3" s="82">
        <v>-1.0217899500000001</v>
      </c>
      <c r="O3" s="128">
        <v>-0.63685667999999995</v>
      </c>
      <c r="P3" s="82">
        <v>-1.02196584</v>
      </c>
      <c r="Q3" s="128">
        <v>-0.64181069000000002</v>
      </c>
      <c r="R3" s="224">
        <v>-1.0206398800000001</v>
      </c>
      <c r="S3" s="217">
        <v>-0.64181659999999996</v>
      </c>
      <c r="T3" s="232">
        <v>-5.3987059999999998</v>
      </c>
      <c r="U3" s="233">
        <v>-4.7993670000000002</v>
      </c>
      <c r="Z3" s="51" t="s">
        <v>32</v>
      </c>
      <c r="AA3" s="48">
        <v>-0.82408870400000001</v>
      </c>
      <c r="AB3" s="45">
        <v>-0.81086929299999999</v>
      </c>
      <c r="AC3" s="48">
        <v>-0.82414814000000003</v>
      </c>
      <c r="AD3" s="45">
        <v>-0.80942155999999998</v>
      </c>
      <c r="AE3" s="48">
        <v>-0.82421999000000001</v>
      </c>
      <c r="AF3" s="45">
        <v>-0.80642069000000005</v>
      </c>
      <c r="AG3" s="48">
        <v>-0.82424284999999997</v>
      </c>
      <c r="AH3" s="45">
        <v>-0.80648673000000004</v>
      </c>
      <c r="AI3" s="163">
        <v>-3.1048559999999998</v>
      </c>
      <c r="AJ3" s="164">
        <v>-3.6243949999999998</v>
      </c>
      <c r="AM3" s="175"/>
      <c r="AP3" s="13" t="s">
        <v>32</v>
      </c>
      <c r="AQ3" s="161">
        <v>-0.85402613999999999</v>
      </c>
      <c r="AR3" s="162">
        <v>-0.79235162000000003</v>
      </c>
      <c r="AS3" s="163">
        <v>-3.213622</v>
      </c>
      <c r="AT3" s="164">
        <v>-3.557061</v>
      </c>
      <c r="AU3" s="70"/>
      <c r="AV3" s="160"/>
      <c r="AW3" s="70"/>
      <c r="AX3" s="160"/>
    </row>
    <row r="4" spans="1:50">
      <c r="A4" s="51" t="s">
        <v>33</v>
      </c>
      <c r="B4" s="48">
        <v>1.028816205</v>
      </c>
      <c r="C4" s="45">
        <v>-7.6263142000000006E-2</v>
      </c>
      <c r="D4" s="118">
        <v>1.0321040640000001</v>
      </c>
      <c r="E4" s="128">
        <v>-7.6284544999999995E-2</v>
      </c>
      <c r="F4" s="118">
        <v>1.0322774400000001</v>
      </c>
      <c r="G4" s="128">
        <v>-7.6562748E-2</v>
      </c>
      <c r="H4" s="118">
        <v>1.03250917</v>
      </c>
      <c r="I4" s="128">
        <v>-7.6806470000000002E-2</v>
      </c>
      <c r="J4" s="118">
        <v>1.03254091</v>
      </c>
      <c r="K4" s="128">
        <v>-7.7292840000000002E-2</v>
      </c>
      <c r="L4" s="118">
        <v>1.03092706</v>
      </c>
      <c r="M4" s="128">
        <v>-7.7286069999999998E-2</v>
      </c>
      <c r="N4" s="118">
        <v>1.0346937199999999</v>
      </c>
      <c r="O4" s="84">
        <v>-7.7268550000000005E-2</v>
      </c>
      <c r="P4" s="118">
        <v>1.03541276</v>
      </c>
      <c r="Q4" s="128"/>
      <c r="R4" s="216">
        <v>1.02490748</v>
      </c>
      <c r="S4" s="217"/>
      <c r="T4" s="232">
        <v>24.066976</v>
      </c>
      <c r="U4" s="233"/>
      <c r="Z4" s="51" t="s">
        <v>33</v>
      </c>
      <c r="AA4" s="48">
        <v>1.07082623</v>
      </c>
      <c r="AB4" s="45"/>
      <c r="AC4" s="48">
        <v>1.0711574500000001</v>
      </c>
      <c r="AD4" s="45"/>
      <c r="AE4" s="48">
        <v>1.0714586699999999</v>
      </c>
      <c r="AF4" s="128"/>
      <c r="AG4" s="48">
        <v>1.07167418</v>
      </c>
      <c r="AH4" s="45"/>
      <c r="AI4" s="163">
        <v>18.818778999999999</v>
      </c>
      <c r="AJ4" s="164"/>
      <c r="AM4" s="175"/>
      <c r="AP4" s="13" t="s">
        <v>33</v>
      </c>
      <c r="AQ4" s="161">
        <v>1.10524825</v>
      </c>
      <c r="AR4" s="162"/>
      <c r="AS4" s="163">
        <v>19.467769000000001</v>
      </c>
      <c r="AT4" s="164"/>
      <c r="AU4" s="70"/>
      <c r="AV4" s="160"/>
      <c r="AW4" s="70"/>
      <c r="AX4" s="160"/>
    </row>
    <row r="5" spans="1:50">
      <c r="A5" s="51" t="s">
        <v>34</v>
      </c>
      <c r="B5" s="48">
        <v>-0.43462979299999999</v>
      </c>
      <c r="C5" s="45">
        <v>-3.7334738999999999E-2</v>
      </c>
      <c r="D5" s="118">
        <v>-0.43410045800000002</v>
      </c>
      <c r="E5" s="128">
        <v>-3.7334332999999997E-2</v>
      </c>
      <c r="F5" s="118">
        <v>-0.43407231499999999</v>
      </c>
      <c r="G5" s="128">
        <v>-3.7325965000000003E-2</v>
      </c>
      <c r="H5" s="118">
        <v>-0.43401307</v>
      </c>
      <c r="I5" s="128">
        <v>-3.739112E-2</v>
      </c>
      <c r="J5" s="118">
        <v>-0.43400520999999997</v>
      </c>
      <c r="K5" s="128">
        <v>-3.7406420000000003E-2</v>
      </c>
      <c r="L5" s="118">
        <v>-0.43416723000000002</v>
      </c>
      <c r="M5" s="128">
        <v>-3.7390489999999998E-2</v>
      </c>
      <c r="N5" s="118">
        <v>-0.43330688000000001</v>
      </c>
      <c r="O5" s="128">
        <v>-3.7370859999999999E-2</v>
      </c>
      <c r="P5" s="118">
        <v>-0.43323424999999999</v>
      </c>
      <c r="Q5" s="128">
        <v>-3.4403990000000002E-2</v>
      </c>
      <c r="R5" s="216">
        <v>-0.43717651000000002</v>
      </c>
      <c r="S5" s="217">
        <v>-3.4420800000000001E-2</v>
      </c>
      <c r="T5" s="232">
        <v>-18.145855999999998</v>
      </c>
      <c r="U5" s="233">
        <v>-8.9298230000000007</v>
      </c>
      <c r="Z5" s="51" t="s">
        <v>34</v>
      </c>
      <c r="AA5" s="48">
        <v>-0.51453433500000001</v>
      </c>
      <c r="AB5" s="45"/>
      <c r="AC5" s="48">
        <v>-0.51459390999999999</v>
      </c>
      <c r="AD5" s="45"/>
      <c r="AE5" s="48">
        <v>-0.51458647000000002</v>
      </c>
      <c r="AF5" s="128"/>
      <c r="AG5" s="48">
        <v>-0.51457149000000002</v>
      </c>
      <c r="AH5" s="45"/>
      <c r="AI5" s="163">
        <v>-14.308244</v>
      </c>
      <c r="AJ5" s="164"/>
      <c r="AM5" s="175"/>
      <c r="AP5" s="13" t="s">
        <v>34</v>
      </c>
      <c r="AQ5" s="161">
        <v>-0.51406527999999996</v>
      </c>
      <c r="AR5" s="162"/>
      <c r="AS5" s="163">
        <v>-14.300523</v>
      </c>
      <c r="AT5" s="164"/>
      <c r="AU5" s="70"/>
      <c r="AV5" s="160"/>
      <c r="AW5" s="70"/>
      <c r="AX5" s="160"/>
    </row>
    <row r="6" spans="1:50">
      <c r="A6" s="51" t="s">
        <v>35</v>
      </c>
      <c r="B6" s="48">
        <v>0.27707813100000001</v>
      </c>
      <c r="C6" s="45">
        <v>3.1440731E-2</v>
      </c>
      <c r="D6" s="118">
        <v>0.27737013199999999</v>
      </c>
      <c r="E6" s="128">
        <v>3.1441986999999998E-2</v>
      </c>
      <c r="F6" s="118">
        <v>0.27741771500000001</v>
      </c>
      <c r="G6" s="128">
        <v>3.1410723000000002E-2</v>
      </c>
      <c r="H6" s="118">
        <v>0.27750045000000001</v>
      </c>
      <c r="I6" s="128">
        <v>3.1402800000000002E-2</v>
      </c>
      <c r="J6" s="118">
        <v>0.27751606000000001</v>
      </c>
      <c r="K6" s="128">
        <v>3.140623E-2</v>
      </c>
      <c r="L6" s="118">
        <v>0.27680197000000001</v>
      </c>
      <c r="M6" s="128">
        <v>3.1432990000000001E-2</v>
      </c>
      <c r="N6" s="118">
        <v>0.27820060000000002</v>
      </c>
      <c r="O6" s="128">
        <v>3.146724E-2</v>
      </c>
      <c r="P6" s="118">
        <v>0.2782905</v>
      </c>
      <c r="Q6" s="128">
        <v>2.9682159999999999E-2</v>
      </c>
      <c r="R6" s="216">
        <v>0.27008831</v>
      </c>
      <c r="S6" s="217">
        <v>2.9639519999999999E-2</v>
      </c>
      <c r="T6" s="232">
        <v>16.177267000000001</v>
      </c>
      <c r="U6" s="233">
        <v>4.5246310000000003</v>
      </c>
      <c r="Z6" s="51" t="s">
        <v>35</v>
      </c>
      <c r="AA6" s="48">
        <v>0.26484141500000002</v>
      </c>
      <c r="AB6" s="45">
        <v>7.6696003999999998E-2</v>
      </c>
      <c r="AC6" s="48">
        <v>0.26485489000000001</v>
      </c>
      <c r="AD6" s="45">
        <v>7.68982E-2</v>
      </c>
      <c r="AE6" s="48">
        <v>0.26490458</v>
      </c>
      <c r="AF6" s="45">
        <v>7.6519539999999997E-2</v>
      </c>
      <c r="AG6" s="48">
        <v>0.26494272000000002</v>
      </c>
      <c r="AH6" s="45">
        <v>7.6501330000000006E-2</v>
      </c>
      <c r="AI6" s="163">
        <v>11.533586</v>
      </c>
      <c r="AJ6" s="164">
        <v>6.846781</v>
      </c>
      <c r="AM6" s="175"/>
      <c r="AP6" s="13" t="s">
        <v>35</v>
      </c>
      <c r="AQ6" s="161">
        <v>0.26966779000000002</v>
      </c>
      <c r="AR6" s="162">
        <v>7.6457239999999996E-2</v>
      </c>
      <c r="AS6" s="163">
        <v>11.769508</v>
      </c>
      <c r="AT6" s="164">
        <v>6.8440190000000003</v>
      </c>
      <c r="AU6" s="70"/>
      <c r="AV6" s="160"/>
      <c r="AW6" s="70"/>
      <c r="AX6" s="160"/>
    </row>
    <row r="7" spans="1:50">
      <c r="A7" s="51" t="s">
        <v>36</v>
      </c>
      <c r="B7" s="48">
        <v>-0.36240370399999999</v>
      </c>
      <c r="C7" s="45">
        <v>0.88282719099999996</v>
      </c>
      <c r="D7" s="118">
        <v>-0.36248538800000002</v>
      </c>
      <c r="E7" s="128">
        <v>0.88283498500000002</v>
      </c>
      <c r="F7" s="118">
        <v>-0.362482097</v>
      </c>
      <c r="G7" s="128">
        <v>0.88273666200000001</v>
      </c>
      <c r="H7" s="118">
        <v>-0.36249139000000002</v>
      </c>
      <c r="I7" s="128">
        <v>0.88342553999999995</v>
      </c>
      <c r="J7" s="118">
        <v>-0.36248014000000001</v>
      </c>
      <c r="K7" s="128">
        <v>0.88352723</v>
      </c>
      <c r="L7" s="118">
        <v>-0.36282519000000002</v>
      </c>
      <c r="M7" s="128">
        <v>0.88361796999999997</v>
      </c>
      <c r="N7" s="118">
        <v>-0.36283784000000002</v>
      </c>
      <c r="O7" s="128">
        <v>0.88372455000000005</v>
      </c>
      <c r="P7" s="118">
        <v>-0.36276894999999998</v>
      </c>
      <c r="Q7" s="128">
        <v>0.88329272999999997</v>
      </c>
      <c r="R7" s="216">
        <v>-0.36706488999999998</v>
      </c>
      <c r="S7" s="217">
        <v>0.88328397000000003</v>
      </c>
      <c r="T7" s="232">
        <v>-11.174647999999999</v>
      </c>
      <c r="U7" s="233">
        <v>39.355994000000003</v>
      </c>
      <c r="Z7" s="51" t="s">
        <v>36</v>
      </c>
      <c r="AA7" s="48">
        <v>-0.42590610000000001</v>
      </c>
      <c r="AB7" s="45">
        <v>1.024715343</v>
      </c>
      <c r="AC7" s="48">
        <v>-0.42593830999999999</v>
      </c>
      <c r="AD7" s="45">
        <v>1.0213679600000001</v>
      </c>
      <c r="AE7" s="48">
        <v>-0.42592702999999998</v>
      </c>
      <c r="AF7" s="45">
        <v>1.0190936900000001</v>
      </c>
      <c r="AG7" s="48">
        <v>-0.42594436000000002</v>
      </c>
      <c r="AH7" s="45">
        <v>1.01796014</v>
      </c>
      <c r="AI7" s="163">
        <v>-8.8354759999999999</v>
      </c>
      <c r="AJ7" s="164">
        <v>25.661351</v>
      </c>
      <c r="AM7" s="175"/>
      <c r="AP7" s="13" t="s">
        <v>36</v>
      </c>
      <c r="AQ7" s="161">
        <v>-0.41069360999999999</v>
      </c>
      <c r="AR7" s="162">
        <v>0.98891426999999998</v>
      </c>
      <c r="AS7" s="163">
        <v>-8.5151050000000001</v>
      </c>
      <c r="AT7" s="164">
        <v>24.815415999999999</v>
      </c>
      <c r="AU7" s="70"/>
      <c r="AV7" s="160"/>
      <c r="AW7" s="70"/>
      <c r="AX7" s="160"/>
    </row>
    <row r="8" spans="1:50">
      <c r="A8" s="51" t="s">
        <v>37</v>
      </c>
      <c r="B8" s="48">
        <v>10.720201432</v>
      </c>
      <c r="C8" s="45">
        <v>-12.338262905000001</v>
      </c>
      <c r="D8" s="118">
        <v>10.71717772</v>
      </c>
      <c r="E8" s="128">
        <v>-12.338441905</v>
      </c>
      <c r="F8" s="118">
        <v>10.717189726999999</v>
      </c>
      <c r="G8" s="128">
        <v>-12.335217716000001</v>
      </c>
      <c r="H8" s="118">
        <v>10.718192139999999</v>
      </c>
      <c r="I8" s="128">
        <v>-12.33976403</v>
      </c>
      <c r="J8" s="118">
        <v>10.718212490000001</v>
      </c>
      <c r="K8" s="128">
        <v>-12.341930270000001</v>
      </c>
      <c r="L8" s="118">
        <v>10.711752949999999</v>
      </c>
      <c r="M8" s="128">
        <v>-12.34149526</v>
      </c>
      <c r="N8" s="118">
        <v>10.72939845</v>
      </c>
      <c r="O8" s="128">
        <v>-12.34125665</v>
      </c>
      <c r="P8" s="118">
        <v>10.7301623</v>
      </c>
      <c r="Q8" s="128">
        <v>-12.362859650000001</v>
      </c>
      <c r="R8" s="216">
        <v>10.827170649999999</v>
      </c>
      <c r="S8" s="217">
        <v>-12.364264029999999</v>
      </c>
      <c r="T8" s="232">
        <v>34.575069999999997</v>
      </c>
      <c r="U8" s="233">
        <v>-42.458807999999998</v>
      </c>
      <c r="Z8" s="51" t="s">
        <v>37</v>
      </c>
      <c r="AA8" s="48">
        <v>9.7735623680000003</v>
      </c>
      <c r="AB8" s="45">
        <v>-10.875168683</v>
      </c>
      <c r="AC8" s="48">
        <v>9.7701243600000005</v>
      </c>
      <c r="AD8" s="177">
        <v>-10.85454049</v>
      </c>
      <c r="AE8" s="48">
        <v>9.7691999900000006</v>
      </c>
      <c r="AF8" s="177">
        <v>-10.83383347</v>
      </c>
      <c r="AG8" s="48">
        <v>9.7690136800000005</v>
      </c>
      <c r="AH8" s="45">
        <v>-10.826720870000001</v>
      </c>
      <c r="AI8" s="163">
        <v>20.538914999999999</v>
      </c>
      <c r="AJ8" s="164">
        <v>-21.086603</v>
      </c>
      <c r="AM8" s="175"/>
      <c r="AP8" s="13" t="s">
        <v>37</v>
      </c>
      <c r="AQ8" s="165">
        <v>9.6586701900000005</v>
      </c>
      <c r="AR8" s="162">
        <v>-10.600479999999999</v>
      </c>
      <c r="AS8" s="166">
        <v>20.370349999999998</v>
      </c>
      <c r="AT8" s="164">
        <v>-20.614796999999999</v>
      </c>
      <c r="AU8" s="70"/>
      <c r="AV8" s="167"/>
      <c r="AW8" s="70"/>
      <c r="AX8" s="167"/>
    </row>
    <row r="9" spans="1:50">
      <c r="A9" s="51" t="s">
        <v>116</v>
      </c>
      <c r="B9" s="48">
        <v>-0.150295656</v>
      </c>
      <c r="C9" s="45">
        <v>-0.17660814899999999</v>
      </c>
      <c r="D9" s="118">
        <v>-0.15222322799999999</v>
      </c>
      <c r="E9" s="128">
        <v>-0.176614627</v>
      </c>
      <c r="F9" s="118">
        <v>-0.15218167599999999</v>
      </c>
      <c r="G9" s="128">
        <v>-0.17668969100000001</v>
      </c>
      <c r="H9" s="118">
        <v>-0.15212474000000001</v>
      </c>
      <c r="I9" s="128">
        <v>-0.17657724999999999</v>
      </c>
      <c r="J9" s="118">
        <v>-0.15212115000000001</v>
      </c>
      <c r="K9" s="128">
        <v>-0.17667005999999999</v>
      </c>
      <c r="L9" s="118">
        <v>-0.15202947999999999</v>
      </c>
      <c r="M9" s="128">
        <v>-0.1766605</v>
      </c>
      <c r="N9" s="118">
        <v>-0.15123596</v>
      </c>
      <c r="O9" s="128">
        <v>-0.17665562000000001</v>
      </c>
      <c r="P9" s="83">
        <v>-0.15117040000000001</v>
      </c>
      <c r="Q9" s="128">
        <v>-0.17469333000000001</v>
      </c>
      <c r="R9" s="216"/>
      <c r="S9" s="217">
        <v>-0.17453987000000001</v>
      </c>
      <c r="T9" s="232"/>
      <c r="U9" s="233">
        <v>-7.9059410000000003</v>
      </c>
      <c r="Z9" s="51" t="s">
        <v>116</v>
      </c>
      <c r="AA9" s="48"/>
      <c r="AB9" s="45">
        <v>-0.16065611499999999</v>
      </c>
      <c r="AC9" s="118"/>
      <c r="AD9" s="177">
        <v>-0.16044393000000001</v>
      </c>
      <c r="AE9" s="118"/>
      <c r="AF9" s="177">
        <v>-0.16122041000000001</v>
      </c>
      <c r="AG9" s="48"/>
      <c r="AH9" s="45">
        <v>-0.16125007</v>
      </c>
      <c r="AI9" s="163"/>
      <c r="AJ9" s="164">
        <v>-4.3943620000000001</v>
      </c>
      <c r="AM9" s="175"/>
      <c r="AP9" s="13" t="s">
        <v>45</v>
      </c>
      <c r="AQ9" s="161"/>
      <c r="AR9" s="162">
        <v>-0.16268168999999999</v>
      </c>
      <c r="AS9" s="163"/>
      <c r="AT9" s="164">
        <v>-4.4333840000000002</v>
      </c>
      <c r="AU9" s="70"/>
      <c r="AV9" s="160"/>
      <c r="AW9" s="70"/>
      <c r="AX9" s="160"/>
    </row>
    <row r="10" spans="1:50" ht="15.75" thickBot="1">
      <c r="A10" s="51" t="s">
        <v>117</v>
      </c>
      <c r="B10" s="34">
        <v>1.4059668000000001E-2</v>
      </c>
      <c r="C10" s="45">
        <v>-0.23038903799999999</v>
      </c>
      <c r="D10" s="118"/>
      <c r="E10" s="128">
        <v>-0.23040469299999999</v>
      </c>
      <c r="F10" s="118"/>
      <c r="G10" s="128">
        <v>-0.23042771500000001</v>
      </c>
      <c r="H10" s="118"/>
      <c r="I10" s="128">
        <v>-0.23044634</v>
      </c>
      <c r="J10" s="118"/>
      <c r="K10" s="128">
        <v>-0.23045980999999999</v>
      </c>
      <c r="L10" s="118"/>
      <c r="M10" s="128">
        <v>-0.23043519000000001</v>
      </c>
      <c r="N10" s="118"/>
      <c r="O10" s="137">
        <v>-0.23041283000000001</v>
      </c>
      <c r="P10" s="118"/>
      <c r="Q10" s="128">
        <v>-0.23153487</v>
      </c>
      <c r="R10" s="216"/>
      <c r="S10" s="217">
        <v>-0.23154116</v>
      </c>
      <c r="T10" s="232"/>
      <c r="U10" s="233">
        <v>-4.811445</v>
      </c>
      <c r="Z10" s="51" t="s">
        <v>117</v>
      </c>
      <c r="AA10" s="48"/>
      <c r="AB10" s="45">
        <v>-0.224092228</v>
      </c>
      <c r="AC10" s="118"/>
      <c r="AD10" s="128">
        <v>-0.22412936999999999</v>
      </c>
      <c r="AE10" s="118"/>
      <c r="AF10" s="128">
        <v>-0.22463375999999999</v>
      </c>
      <c r="AG10" s="48"/>
      <c r="AH10" s="45">
        <v>-0.22455944</v>
      </c>
      <c r="AI10" s="163"/>
      <c r="AJ10" s="164">
        <v>-2.6447120000000002</v>
      </c>
      <c r="AM10" s="175"/>
      <c r="AP10" s="14" t="s">
        <v>46</v>
      </c>
      <c r="AQ10" s="168"/>
      <c r="AR10" s="127">
        <v>-0.22393868</v>
      </c>
      <c r="AS10" s="169"/>
      <c r="AT10" s="170">
        <v>-2.637378</v>
      </c>
      <c r="AU10" s="70"/>
      <c r="AV10" s="160"/>
      <c r="AW10" s="70"/>
      <c r="AX10" s="160"/>
    </row>
    <row r="11" spans="1:50" ht="15.75" thickBot="1">
      <c r="A11" s="51" t="s">
        <v>38</v>
      </c>
      <c r="B11" s="34">
        <v>3.318765E-3</v>
      </c>
      <c r="C11" s="45">
        <v>1.1014983000000001E-2</v>
      </c>
      <c r="D11" s="48"/>
      <c r="E11" s="128">
        <v>1.1007159000000001E-2</v>
      </c>
      <c r="F11" s="48"/>
      <c r="G11" s="128">
        <v>1.106242E-2</v>
      </c>
      <c r="H11" s="48"/>
      <c r="I11" s="128">
        <v>1.0502869999999999E-2</v>
      </c>
      <c r="J11" s="48"/>
      <c r="K11" s="128">
        <v>1.0291730000000001E-2</v>
      </c>
      <c r="L11" s="61"/>
      <c r="M11" s="128">
        <v>1.028801E-2</v>
      </c>
      <c r="N11" s="118"/>
      <c r="O11" s="143">
        <v>1.026879E-2</v>
      </c>
      <c r="P11" s="118"/>
      <c r="Q11" s="144">
        <v>1.022495E-2</v>
      </c>
      <c r="R11" s="216"/>
      <c r="S11" s="225">
        <v>1.022406E-2</v>
      </c>
      <c r="T11" s="232"/>
      <c r="U11" s="233">
        <v>6.1318190000000001</v>
      </c>
      <c r="V11" s="130"/>
      <c r="W11" s="130"/>
      <c r="X11" s="130"/>
      <c r="Y11" s="130"/>
      <c r="Z11" s="51" t="s">
        <v>38</v>
      </c>
      <c r="AA11" s="48"/>
      <c r="AB11" s="35">
        <v>9.1546869999999999E-3</v>
      </c>
      <c r="AC11" s="48"/>
      <c r="AD11" s="45"/>
      <c r="AE11" s="48"/>
      <c r="AF11" s="128"/>
      <c r="AG11" s="48"/>
      <c r="AH11" s="45"/>
      <c r="AI11" s="163"/>
      <c r="AJ11" s="164"/>
      <c r="AP11" s="89"/>
      <c r="AQ11" s="168"/>
      <c r="AR11" s="127"/>
      <c r="AS11" s="160"/>
      <c r="AT11" s="70"/>
      <c r="AU11" s="160"/>
      <c r="AV11" s="70"/>
      <c r="AW11" s="160"/>
      <c r="AX11" s="160"/>
    </row>
    <row r="12" spans="1:50">
      <c r="A12" s="51" t="s">
        <v>39</v>
      </c>
      <c r="B12" s="48">
        <v>3.5886038000000002E-2</v>
      </c>
      <c r="C12" s="45">
        <v>6.3814270000000003E-3</v>
      </c>
      <c r="D12" s="118">
        <v>3.4824929999999997E-2</v>
      </c>
      <c r="E12" s="128">
        <v>6.383756E-3</v>
      </c>
      <c r="F12" s="118">
        <v>3.4809979999999997E-2</v>
      </c>
      <c r="G12" s="84">
        <v>5.3929260000000001E-3</v>
      </c>
      <c r="H12" s="118">
        <v>3.4791750000000003E-2</v>
      </c>
      <c r="I12" s="128"/>
      <c r="J12" s="118">
        <v>3.4795279999999998E-2</v>
      </c>
      <c r="K12" s="128"/>
      <c r="L12" s="118">
        <v>3.4428319999999998E-2</v>
      </c>
      <c r="M12" s="128"/>
      <c r="N12" s="118">
        <v>3.4610620000000002E-2</v>
      </c>
      <c r="O12" s="128"/>
      <c r="P12" s="118">
        <v>3.4612200000000003E-2</v>
      </c>
      <c r="Q12" s="128"/>
      <c r="R12" s="226">
        <v>3.4640320000000002E-2</v>
      </c>
      <c r="S12" s="217"/>
      <c r="T12" s="232">
        <v>5.4615590000000003</v>
      </c>
      <c r="U12" s="233"/>
      <c r="V12" s="130"/>
      <c r="W12" s="130"/>
      <c r="X12" s="130"/>
      <c r="Y12" s="130"/>
      <c r="Z12" s="51" t="s">
        <v>39</v>
      </c>
      <c r="AA12" s="48">
        <v>5.6486287000000003E-2</v>
      </c>
      <c r="AB12" s="45"/>
      <c r="AC12" s="48">
        <v>5.6442430000000002E-2</v>
      </c>
      <c r="AD12" s="45"/>
      <c r="AE12" s="48">
        <v>5.6438130000000003E-2</v>
      </c>
      <c r="AF12" s="128"/>
      <c r="AG12" s="29">
        <v>5.6439129999999997E-2</v>
      </c>
      <c r="AH12" s="30"/>
      <c r="AI12" s="163">
        <v>6.3883599999999996</v>
      </c>
      <c r="AJ12" s="164"/>
      <c r="AP12" s="160"/>
      <c r="AQ12" s="171">
        <v>1.9666570000000001E-3</v>
      </c>
      <c r="AR12" s="157">
        <v>2.395926E-3</v>
      </c>
      <c r="AS12" s="70"/>
      <c r="AT12" s="70"/>
      <c r="AU12" s="160"/>
      <c r="AV12" s="70"/>
      <c r="AW12" s="160"/>
      <c r="AX12" s="160"/>
    </row>
    <row r="13" spans="1:50" ht="15.75" thickBot="1">
      <c r="A13" s="51" t="s">
        <v>40</v>
      </c>
      <c r="B13" s="48">
        <v>0.65005813499999998</v>
      </c>
      <c r="C13" s="45">
        <v>-8.1885921E-2</v>
      </c>
      <c r="D13" s="118">
        <v>0.65591048900000004</v>
      </c>
      <c r="E13" s="128">
        <v>-8.1894212999999993E-2</v>
      </c>
      <c r="F13" s="118">
        <v>0.65666444199999996</v>
      </c>
      <c r="G13" s="128">
        <v>-7.0387126999999994E-2</v>
      </c>
      <c r="H13" s="118">
        <v>0.65737782</v>
      </c>
      <c r="I13" s="84">
        <v>-7.2657910000000006E-2</v>
      </c>
      <c r="J13" s="118">
        <v>0.65777982000000002</v>
      </c>
      <c r="K13" s="128"/>
      <c r="L13" s="118">
        <v>0.66369489000000004</v>
      </c>
      <c r="M13" s="128"/>
      <c r="N13" s="118">
        <v>0.66821436000000001</v>
      </c>
      <c r="O13" s="128"/>
      <c r="P13" s="118">
        <v>0.66812948000000005</v>
      </c>
      <c r="Q13" s="128"/>
      <c r="R13" s="216">
        <v>0.66809501000000004</v>
      </c>
      <c r="S13" s="217"/>
      <c r="T13" s="232">
        <v>8.4309930000000008</v>
      </c>
      <c r="U13" s="233"/>
      <c r="V13" s="130"/>
      <c r="W13" s="130"/>
      <c r="X13" s="130"/>
      <c r="Y13" s="130"/>
      <c r="Z13" s="51" t="s">
        <v>40</v>
      </c>
      <c r="AA13" s="48">
        <v>0.85396618400000002</v>
      </c>
      <c r="AB13" s="45">
        <v>-0.21343434999999999</v>
      </c>
      <c r="AC13" s="48">
        <v>0.85281931</v>
      </c>
      <c r="AD13" s="84">
        <v>-0.19777439999999999</v>
      </c>
      <c r="AE13" s="48">
        <v>0.85288686999999996</v>
      </c>
      <c r="AF13" s="128"/>
      <c r="AG13" s="29">
        <v>0.85260396999999999</v>
      </c>
      <c r="AH13" s="30"/>
      <c r="AI13" s="163">
        <v>8.2270380000000003</v>
      </c>
      <c r="AJ13" s="164"/>
      <c r="AP13" s="160"/>
      <c r="AQ13" s="172">
        <v>-7.5509564170000001</v>
      </c>
      <c r="AR13" s="127">
        <v>-4.955683853</v>
      </c>
      <c r="AS13" s="160"/>
      <c r="AT13" s="70"/>
      <c r="AU13" s="160"/>
      <c r="AV13" s="70"/>
      <c r="AW13" s="160"/>
      <c r="AX13" s="160"/>
    </row>
    <row r="14" spans="1:50" ht="15.75" thickBot="1">
      <c r="A14" s="51" t="s">
        <v>41</v>
      </c>
      <c r="B14" s="48">
        <v>2.4808241710000001</v>
      </c>
      <c r="C14" s="45">
        <v>-1.7828073719999999</v>
      </c>
      <c r="D14" s="118">
        <v>2.3679800000000002</v>
      </c>
      <c r="E14" s="128">
        <v>-1.7851032280000001</v>
      </c>
      <c r="F14" s="118">
        <v>2.3776422820000001</v>
      </c>
      <c r="G14" s="128">
        <v>-1.661083949</v>
      </c>
      <c r="H14" s="118">
        <v>2.387038</v>
      </c>
      <c r="I14" s="128">
        <v>-1.42746123</v>
      </c>
      <c r="J14" s="118">
        <v>2.3887747099999999</v>
      </c>
      <c r="K14" s="128">
        <v>-1.3263255</v>
      </c>
      <c r="L14" s="118">
        <v>2.52966501</v>
      </c>
      <c r="M14" s="128">
        <v>-1.33508906</v>
      </c>
      <c r="N14" s="118">
        <v>2.5706708900000002</v>
      </c>
      <c r="O14" s="139">
        <v>-1.34975282</v>
      </c>
      <c r="P14" s="118">
        <v>2.5734369699999999</v>
      </c>
      <c r="Q14" s="103">
        <v>-1.3515970799999999</v>
      </c>
      <c r="R14" s="216">
        <v>2.57362102</v>
      </c>
      <c r="S14" s="227">
        <v>-1.3510014299999999</v>
      </c>
      <c r="T14" s="232">
        <v>7.8787039999999999</v>
      </c>
      <c r="U14" s="233">
        <v>-9.0085899999999999</v>
      </c>
      <c r="V14" s="130"/>
      <c r="W14" s="130"/>
      <c r="X14" s="130"/>
      <c r="Y14" s="130"/>
      <c r="Z14" s="51" t="s">
        <v>41</v>
      </c>
      <c r="AA14" s="48"/>
      <c r="AB14" s="45">
        <v>-2.2910813270000001</v>
      </c>
      <c r="AC14" s="48"/>
      <c r="AD14" s="128">
        <v>-2.63998724</v>
      </c>
      <c r="AE14" s="48"/>
      <c r="AF14" s="128">
        <v>-2.3115705100000001</v>
      </c>
      <c r="AG14" s="29"/>
      <c r="AH14" s="30">
        <v>-2.2949939000000001</v>
      </c>
      <c r="AI14" s="163"/>
      <c r="AJ14" s="164">
        <v>-11.279142</v>
      </c>
      <c r="AP14" s="160"/>
      <c r="AQ14" s="160"/>
      <c r="AR14" s="160"/>
      <c r="AS14" s="160"/>
      <c r="AT14" s="70"/>
      <c r="AU14" s="160"/>
      <c r="AV14" s="70"/>
      <c r="AW14" s="160"/>
      <c r="AX14" s="160"/>
    </row>
    <row r="15" spans="1:50" ht="15.75" thickBot="1">
      <c r="A15" s="51" t="s">
        <v>42</v>
      </c>
      <c r="B15" s="48">
        <v>-0.26753660899999998</v>
      </c>
      <c r="C15" s="45">
        <v>2.4235425190000002</v>
      </c>
      <c r="D15" s="118">
        <v>-0.27425229299999998</v>
      </c>
      <c r="E15" s="128">
        <v>2.418636727</v>
      </c>
      <c r="F15" s="118">
        <v>-0.26540754700000002</v>
      </c>
      <c r="G15" s="128">
        <v>2.3828873289999999</v>
      </c>
      <c r="H15" s="118">
        <v>-0.23758459000000001</v>
      </c>
      <c r="I15" s="128">
        <v>2.2905898499999999</v>
      </c>
      <c r="J15" s="118">
        <v>-0.23259563999999999</v>
      </c>
      <c r="K15" s="128">
        <v>2.27964441</v>
      </c>
      <c r="L15" s="83">
        <v>-0.25054388999999999</v>
      </c>
      <c r="M15" s="128">
        <v>2.2815720599999998</v>
      </c>
      <c r="N15" s="118"/>
      <c r="O15" s="128">
        <v>2.2651900700000001</v>
      </c>
      <c r="P15" s="118"/>
      <c r="Q15" s="128">
        <v>2.2654970400000001</v>
      </c>
      <c r="R15" s="216"/>
      <c r="S15" s="228">
        <v>2.2557877099999999</v>
      </c>
      <c r="T15" s="232"/>
      <c r="U15" s="233">
        <v>136.284471</v>
      </c>
      <c r="V15" s="130"/>
      <c r="W15" s="130"/>
      <c r="X15" s="130"/>
      <c r="Y15" s="130"/>
      <c r="Z15" s="51" t="s">
        <v>42</v>
      </c>
      <c r="AA15" s="48"/>
      <c r="AB15" s="45"/>
      <c r="AC15" s="48"/>
      <c r="AD15" s="45"/>
      <c r="AE15" s="48"/>
      <c r="AF15" s="128"/>
      <c r="AG15" s="29"/>
      <c r="AH15" s="30"/>
      <c r="AI15" s="163"/>
      <c r="AJ15" s="164"/>
      <c r="AP15" s="160"/>
      <c r="AQ15" s="282">
        <v>-10121.719999999999</v>
      </c>
      <c r="AR15" s="283"/>
      <c r="AS15" s="160"/>
      <c r="AT15" s="70"/>
      <c r="AU15" s="160"/>
      <c r="AV15" s="70"/>
      <c r="AW15" s="160"/>
      <c r="AX15" s="160"/>
    </row>
    <row r="16" spans="1:50" ht="15.75" thickBot="1">
      <c r="A16" s="51" t="s">
        <v>43</v>
      </c>
      <c r="B16" s="48">
        <v>-5.5912821000000001E-2</v>
      </c>
      <c r="C16" s="45">
        <v>-0.41550189900000001</v>
      </c>
      <c r="D16" s="118">
        <v>-4.9932485999999998E-2</v>
      </c>
      <c r="E16" s="128">
        <v>-0.41591746299999999</v>
      </c>
      <c r="F16" s="118">
        <v>-4.7433333000000001E-2</v>
      </c>
      <c r="G16" s="128">
        <v>-0.41411807499999997</v>
      </c>
      <c r="H16" s="118">
        <v>-4.5864990000000001E-2</v>
      </c>
      <c r="I16" s="128">
        <v>-0.40724083999999999</v>
      </c>
      <c r="J16" s="83">
        <v>-4.562832E-2</v>
      </c>
      <c r="K16" s="128">
        <v>-0.40755065000000001</v>
      </c>
      <c r="L16" s="118"/>
      <c r="M16" s="128">
        <v>-0.41102375000000002</v>
      </c>
      <c r="N16" s="118"/>
      <c r="O16" s="138">
        <v>-0.41474894000000001</v>
      </c>
      <c r="P16" s="118"/>
      <c r="Q16" s="103">
        <v>-0.4162574</v>
      </c>
      <c r="R16" s="216"/>
      <c r="S16" s="225">
        <v>-0.41667123</v>
      </c>
      <c r="T16" s="232"/>
      <c r="U16" s="233">
        <v>-139.38690800000001</v>
      </c>
      <c r="V16" s="130"/>
      <c r="W16" s="130"/>
      <c r="X16" s="130"/>
      <c r="Y16" s="130"/>
      <c r="Z16" s="51" t="s">
        <v>43</v>
      </c>
      <c r="AA16" s="48">
        <v>0.245729588</v>
      </c>
      <c r="AB16" s="177">
        <v>-0.46362646000000002</v>
      </c>
      <c r="AC16" s="48">
        <v>0.24700309000000001</v>
      </c>
      <c r="AD16" s="128">
        <v>-0.44773584</v>
      </c>
      <c r="AE16" s="48">
        <v>0.24832369000000001</v>
      </c>
      <c r="AF16" s="128">
        <v>-0.44621640000000001</v>
      </c>
      <c r="AG16" s="29">
        <v>0.24931986</v>
      </c>
      <c r="AH16" s="30">
        <v>-0.44646402000000002</v>
      </c>
      <c r="AI16" s="163">
        <v>29.89996</v>
      </c>
      <c r="AJ16" s="164">
        <v>-99.207228999999998</v>
      </c>
      <c r="AP16" s="160"/>
      <c r="AQ16" s="160"/>
      <c r="AR16" s="160"/>
      <c r="AS16" s="160"/>
      <c r="AT16" s="160"/>
      <c r="AU16" s="160"/>
      <c r="AV16" s="160"/>
      <c r="AW16" s="160"/>
      <c r="AX16" s="160"/>
    </row>
    <row r="17" spans="1:50" ht="15.75" thickBot="1">
      <c r="A17" s="52" t="s">
        <v>44</v>
      </c>
      <c r="B17" s="72">
        <v>5.6101300999999999E-2</v>
      </c>
      <c r="C17" s="49">
        <v>7.9190140000000003E-3</v>
      </c>
      <c r="D17" s="125">
        <v>5.4975701000000002E-2</v>
      </c>
      <c r="E17" s="133">
        <v>7.9256870000000007E-3</v>
      </c>
      <c r="F17" s="125">
        <v>5.4864425000000001E-2</v>
      </c>
      <c r="G17" s="49"/>
      <c r="H17" s="125">
        <v>5.4876069999999999E-2</v>
      </c>
      <c r="I17" s="49"/>
      <c r="J17" s="125">
        <v>5.4874840000000001E-2</v>
      </c>
      <c r="K17" s="49"/>
      <c r="L17" s="104">
        <v>5.336892E-2</v>
      </c>
      <c r="M17" s="127"/>
      <c r="N17" s="125">
        <v>5.4047329999999998E-2</v>
      </c>
      <c r="O17" s="126"/>
      <c r="P17" s="104">
        <v>5.4090079999999999E-2</v>
      </c>
      <c r="Q17" s="126"/>
      <c r="R17" s="229">
        <v>5.4222260000000001E-2</v>
      </c>
      <c r="S17" s="215"/>
      <c r="T17" s="153">
        <v>5.5293289999999997</v>
      </c>
      <c r="U17" s="154"/>
      <c r="V17" s="130"/>
      <c r="W17" s="130"/>
      <c r="X17" s="130"/>
      <c r="Y17" s="130"/>
      <c r="Z17" s="52" t="s">
        <v>44</v>
      </c>
      <c r="AA17" s="72"/>
      <c r="AB17" s="187">
        <v>3.8237686E-2</v>
      </c>
      <c r="AC17" s="199"/>
      <c r="AD17" s="200">
        <v>2.2803739999999999E-2</v>
      </c>
      <c r="AE17" s="199"/>
      <c r="AF17" s="133">
        <v>1.00769E-2</v>
      </c>
      <c r="AG17" s="199"/>
      <c r="AH17" s="49"/>
      <c r="AI17" s="169"/>
      <c r="AJ17" s="170"/>
      <c r="AP17" s="160"/>
      <c r="AQ17" s="160"/>
      <c r="AR17" s="160"/>
      <c r="AS17" s="173">
        <v>-7.5517310000000002</v>
      </c>
      <c r="AT17" s="174">
        <v>-4.9569830000000001</v>
      </c>
      <c r="AU17" s="160"/>
      <c r="AV17" s="160"/>
      <c r="AW17" s="160"/>
      <c r="AX17" s="160"/>
    </row>
    <row r="18" spans="1:50" ht="15.75" thickBot="1">
      <c r="A18" s="33"/>
      <c r="E18" s="70"/>
      <c r="H18" s="70"/>
      <c r="I18" s="70"/>
      <c r="AP18" s="70"/>
      <c r="AQ18" s="70"/>
      <c r="AR18" s="70"/>
      <c r="AS18" s="48">
        <v>-7.544187</v>
      </c>
      <c r="AT18" s="45">
        <v>-4.8286600000000002</v>
      </c>
      <c r="AU18" s="70"/>
      <c r="AV18" s="70"/>
      <c r="AW18" s="70"/>
      <c r="AX18" s="70"/>
    </row>
    <row r="19" spans="1:50">
      <c r="A19" s="50" t="s">
        <v>118</v>
      </c>
      <c r="B19" s="116">
        <v>1.5505690000000001E-2</v>
      </c>
      <c r="C19" s="117">
        <v>1.378035E-2</v>
      </c>
      <c r="D19" s="116">
        <v>1.5148E-2</v>
      </c>
      <c r="E19" s="117">
        <v>1.43856E-2</v>
      </c>
      <c r="F19" s="116">
        <v>1.521079E-2</v>
      </c>
      <c r="G19" s="117">
        <v>1.534085E-2</v>
      </c>
      <c r="H19" s="116">
        <v>1.5252343999999999E-2</v>
      </c>
      <c r="I19" s="117">
        <v>9.1372550000000004E-3</v>
      </c>
      <c r="J19" s="46">
        <v>1.523409E-2</v>
      </c>
      <c r="K19" s="117">
        <v>1.7885189999999999E-2</v>
      </c>
      <c r="L19" s="116">
        <v>1.550029E-2</v>
      </c>
      <c r="M19" s="117">
        <v>2.1529550000000001E-2</v>
      </c>
      <c r="N19" s="116">
        <v>1.5439140000000001E-2</v>
      </c>
      <c r="O19" s="117">
        <v>2.8023139999999998E-2</v>
      </c>
      <c r="P19" s="116">
        <v>1.543307E-2</v>
      </c>
      <c r="Q19" s="117">
        <v>3.1388770000000003E-2</v>
      </c>
      <c r="R19" s="212">
        <v>1.542341E-2</v>
      </c>
      <c r="S19" s="213">
        <v>3.0611949999999999E-2</v>
      </c>
      <c r="V19" s="130"/>
      <c r="W19" s="130"/>
      <c r="X19" s="130"/>
      <c r="Y19" s="130"/>
      <c r="Z19" s="130"/>
      <c r="AA19" s="116">
        <v>5.4926240000000001E-2</v>
      </c>
      <c r="AB19" s="117">
        <v>8.5659310000000002E-2</v>
      </c>
      <c r="AC19" s="116">
        <v>4.9002669999999998E-2</v>
      </c>
      <c r="AD19" s="117">
        <v>6.6967970000000002E-2</v>
      </c>
      <c r="AE19" s="116">
        <v>4.6788799999999998E-2</v>
      </c>
      <c r="AF19" s="117">
        <v>5.900006E-2</v>
      </c>
      <c r="AG19" s="235">
        <v>4.5589850000000001E-2</v>
      </c>
      <c r="AH19" s="236">
        <v>5.5988679999999999E-2</v>
      </c>
      <c r="AP19" s="70"/>
      <c r="AQ19" s="70"/>
      <c r="AR19" s="70"/>
      <c r="AS19" s="48">
        <v>-7.5371870000000003</v>
      </c>
      <c r="AT19" s="45">
        <v>-4.7194839999999996</v>
      </c>
      <c r="AU19" s="70"/>
      <c r="AV19" s="70"/>
      <c r="AW19" s="70"/>
      <c r="AX19" s="70"/>
    </row>
    <row r="20" spans="1:50" ht="15.75" thickBot="1">
      <c r="A20" s="52" t="s">
        <v>119</v>
      </c>
      <c r="B20" s="125">
        <v>-7.2100436200000004</v>
      </c>
      <c r="C20" s="126">
        <v>-4.2989511</v>
      </c>
      <c r="D20" s="125">
        <v>-7.2123137799999997</v>
      </c>
      <c r="E20" s="126">
        <v>-4.2898101300000002</v>
      </c>
      <c r="F20" s="125">
        <v>-7.2357511600000004</v>
      </c>
      <c r="G20" s="126">
        <v>-4.24872008</v>
      </c>
      <c r="H20" s="125">
        <v>-7.273174096</v>
      </c>
      <c r="I20" s="126">
        <v>-4.237822929</v>
      </c>
      <c r="J20" s="125">
        <v>-7.2793841199999996</v>
      </c>
      <c r="K20" s="126">
        <v>-4.1765094300000003</v>
      </c>
      <c r="L20" s="125">
        <v>-7.5397391300000001</v>
      </c>
      <c r="M20" s="126">
        <v>-4.1470471399999997</v>
      </c>
      <c r="N20" s="125">
        <v>-7.7956401499999997</v>
      </c>
      <c r="O20" s="126">
        <v>-4.0925789300000002</v>
      </c>
      <c r="P20" s="125">
        <v>-7.7974587700000004</v>
      </c>
      <c r="Q20" s="126">
        <v>-4.1118180799999999</v>
      </c>
      <c r="R20" s="234">
        <v>-7.8643165000000002</v>
      </c>
      <c r="S20" s="215">
        <v>-4.1030484300000003</v>
      </c>
      <c r="T20" s="130"/>
      <c r="V20" s="130"/>
      <c r="W20" s="130"/>
      <c r="X20" s="130"/>
      <c r="Y20" s="130"/>
      <c r="Z20" s="130"/>
      <c r="AA20" s="125">
        <v>-8.5671937400000004</v>
      </c>
      <c r="AB20" s="126">
        <v>-1.9939603800000001</v>
      </c>
      <c r="AC20" s="125">
        <v>-8.5810017300000005</v>
      </c>
      <c r="AD20" s="126">
        <v>-1.9412334099999999</v>
      </c>
      <c r="AE20" s="125">
        <v>-8.5914833099999992</v>
      </c>
      <c r="AF20" s="126">
        <v>-1.8393763999999999</v>
      </c>
      <c r="AG20" s="237">
        <v>-8.5990910599999992</v>
      </c>
      <c r="AH20" s="238">
        <v>-1.8065818499999999</v>
      </c>
      <c r="AP20" s="70"/>
      <c r="AQ20" s="70"/>
      <c r="AR20" s="70"/>
      <c r="AS20" s="48">
        <v>-7.5286289999999996</v>
      </c>
      <c r="AT20" s="45">
        <v>-4.5842349999999996</v>
      </c>
      <c r="AU20" s="70"/>
      <c r="AV20" s="70"/>
      <c r="AW20" s="70"/>
      <c r="AX20" s="70"/>
    </row>
    <row r="21" spans="1:50" ht="15.75" thickBot="1">
      <c r="H21" s="70"/>
      <c r="I21" s="70"/>
      <c r="AA21" s="197">
        <v>0.1</v>
      </c>
      <c r="AB21" s="198">
        <v>0.1</v>
      </c>
      <c r="AC21" s="197">
        <v>0.1</v>
      </c>
      <c r="AD21" s="198">
        <v>0.1</v>
      </c>
      <c r="AE21" s="197">
        <v>0.1</v>
      </c>
      <c r="AF21" s="198">
        <v>0.1</v>
      </c>
      <c r="AG21" s="197">
        <v>0.1</v>
      </c>
      <c r="AH21" s="198">
        <v>0.1</v>
      </c>
      <c r="AP21" s="175"/>
      <c r="AQ21" s="175"/>
      <c r="AR21" s="175"/>
      <c r="AS21" s="48">
        <v>-7.4852800000000004</v>
      </c>
      <c r="AT21" s="45">
        <v>-4.6117949999999999</v>
      </c>
      <c r="AU21" s="175"/>
      <c r="AV21" s="175"/>
      <c r="AW21" s="175"/>
      <c r="AX21" s="175"/>
    </row>
    <row r="22" spans="1:50" ht="15.75" thickBot="1">
      <c r="B22" s="279">
        <f>-26146.1</f>
        <v>-26146.1</v>
      </c>
      <c r="C22" s="280"/>
      <c r="D22" s="279">
        <f>-26146.3</f>
        <v>-26146.3</v>
      </c>
      <c r="E22" s="280"/>
      <c r="F22" s="279">
        <f>-26146.4</f>
        <v>-26146.400000000001</v>
      </c>
      <c r="G22" s="280"/>
      <c r="H22" s="282">
        <f>-26147.23</f>
        <v>-26147.23</v>
      </c>
      <c r="I22" s="283"/>
      <c r="J22" s="279">
        <f>-26147.61</f>
        <v>-26147.61</v>
      </c>
      <c r="K22" s="280"/>
      <c r="L22" s="279">
        <v>-26147.54</v>
      </c>
      <c r="M22" s="280"/>
      <c r="N22" s="279">
        <f>-26147.31</f>
        <v>-26147.31</v>
      </c>
      <c r="O22" s="280"/>
      <c r="P22" s="279">
        <v>-26147.83</v>
      </c>
      <c r="Q22" s="280"/>
      <c r="R22" s="279">
        <v>-26149.65</v>
      </c>
      <c r="S22" s="280"/>
      <c r="T22" s="135"/>
      <c r="V22" s="135"/>
      <c r="W22" s="135"/>
      <c r="X22" s="135"/>
      <c r="Y22" s="135"/>
      <c r="Z22" s="135"/>
      <c r="AA22" s="264">
        <v>-10080.85</v>
      </c>
      <c r="AB22" s="265"/>
      <c r="AC22" s="264">
        <v>-10082.25</v>
      </c>
      <c r="AD22" s="265"/>
      <c r="AE22" s="264">
        <v>-10083.780000000001</v>
      </c>
      <c r="AF22" s="265"/>
      <c r="AG22" s="264">
        <v>-10083.94</v>
      </c>
      <c r="AH22" s="265"/>
      <c r="AI22" s="185"/>
      <c r="AJ22" s="185"/>
      <c r="AK22" s="185"/>
      <c r="AL22" s="185"/>
      <c r="AM22" s="185"/>
      <c r="AN22" s="185"/>
      <c r="AP22" s="155"/>
      <c r="AQ22" s="155"/>
      <c r="AR22" s="155"/>
      <c r="AS22" s="176">
        <v>-7.4540470000000001</v>
      </c>
      <c r="AT22" s="177">
        <v>-4.4675010000000004</v>
      </c>
      <c r="AU22" s="155"/>
      <c r="AV22" s="155"/>
      <c r="AW22" s="155"/>
      <c r="AX22" s="155"/>
    </row>
    <row r="23" spans="1:50" ht="15.75" thickBot="1">
      <c r="B23" s="135"/>
      <c r="C23" s="135"/>
      <c r="D23" s="135"/>
      <c r="E23" s="135"/>
      <c r="F23" s="135"/>
      <c r="G23" s="135"/>
      <c r="H23" s="155"/>
      <c r="I23" s="155"/>
      <c r="J23" s="135"/>
      <c r="K23" s="135"/>
      <c r="L23" s="135"/>
      <c r="M23" s="135"/>
      <c r="N23" s="135"/>
      <c r="O23" s="135"/>
      <c r="P23" s="135"/>
      <c r="Q23" s="135"/>
      <c r="R23" s="284" t="s">
        <v>122</v>
      </c>
      <c r="S23" s="284"/>
      <c r="T23" s="135"/>
      <c r="V23" s="135"/>
      <c r="W23" s="135"/>
      <c r="X23" s="135"/>
      <c r="Y23" s="135"/>
      <c r="Z23" s="135"/>
      <c r="AA23" s="189">
        <v>-8.5782489999999996</v>
      </c>
      <c r="AB23" s="190">
        <v>-1.9885600000000001</v>
      </c>
      <c r="AC23" s="189">
        <v>-8.5914129999999993</v>
      </c>
      <c r="AD23" s="190">
        <v>-1.933519</v>
      </c>
      <c r="AE23" s="189">
        <v>-8.6015999999999995</v>
      </c>
      <c r="AF23" s="188">
        <v>-1.8269280000000001</v>
      </c>
      <c r="AG23" s="116">
        <v>-8.6090610000000005</v>
      </c>
      <c r="AH23" s="117">
        <v>-1.7953760000000001</v>
      </c>
      <c r="AP23" s="70"/>
      <c r="AQ23" s="70"/>
      <c r="AR23" s="70"/>
      <c r="AS23" s="48">
        <v>-7.4237650000000004</v>
      </c>
      <c r="AT23" s="45">
        <v>-4.433084</v>
      </c>
      <c r="AU23" s="70"/>
      <c r="AV23" s="70"/>
      <c r="AW23" s="70"/>
      <c r="AX23" s="70"/>
    </row>
    <row r="24" spans="1:50">
      <c r="R24" s="116">
        <v>-7.8667629999999997</v>
      </c>
      <c r="S24" s="117">
        <v>-4.127745</v>
      </c>
      <c r="AA24" s="191">
        <v>-8.5785090000000004</v>
      </c>
      <c r="AB24" s="192">
        <v>-1.88137</v>
      </c>
      <c r="AC24" s="191">
        <v>-8.5907710000000002</v>
      </c>
      <c r="AD24" s="192">
        <v>-1.805563</v>
      </c>
      <c r="AE24" s="191">
        <v>-8.6005749999999992</v>
      </c>
      <c r="AF24" s="128">
        <v>-1.7063809999999999</v>
      </c>
      <c r="AG24" s="118">
        <v>-8.6078290000000006</v>
      </c>
      <c r="AH24" s="128">
        <v>-1.672674</v>
      </c>
      <c r="AP24" s="70"/>
      <c r="AQ24" s="70"/>
      <c r="AR24" s="70"/>
      <c r="AS24" s="48">
        <v>-7.3875109999999999</v>
      </c>
      <c r="AT24" s="45">
        <v>-4.4997210000000001</v>
      </c>
      <c r="AU24" s="70"/>
      <c r="AV24" s="70"/>
      <c r="AW24" s="70"/>
      <c r="AX24" s="70"/>
    </row>
    <row r="25" spans="1:50">
      <c r="R25" s="118">
        <v>-7.8735889999999999</v>
      </c>
      <c r="S25" s="128">
        <v>-4.0175850000000004</v>
      </c>
      <c r="AA25" s="191">
        <v>-8.580819</v>
      </c>
      <c r="AB25" s="192">
        <v>-1.77996</v>
      </c>
      <c r="AC25" s="191">
        <v>-8.5922470000000004</v>
      </c>
      <c r="AD25" s="192">
        <v>-1.716982</v>
      </c>
      <c r="AE25" s="191">
        <v>-8.6016879999999993</v>
      </c>
      <c r="AF25" s="128">
        <v>-1.625726</v>
      </c>
      <c r="AG25" s="118">
        <v>-8.6087380000000007</v>
      </c>
      <c r="AH25" s="128">
        <v>-1.5876969999999999</v>
      </c>
      <c r="AP25" s="70"/>
      <c r="AQ25" s="70"/>
      <c r="AR25" s="70"/>
      <c r="AS25" s="48">
        <v>-7.3765390000000002</v>
      </c>
      <c r="AT25" s="45">
        <v>-4.6369509999999998</v>
      </c>
      <c r="AU25" s="70"/>
      <c r="AV25" s="70"/>
      <c r="AW25" s="70"/>
      <c r="AX25" s="70"/>
    </row>
    <row r="26" spans="1:50">
      <c r="R26" s="118">
        <v>-7.892074</v>
      </c>
      <c r="S26" s="128">
        <v>-3.8863449999999999</v>
      </c>
      <c r="AA26" s="191">
        <v>-8.5882480000000001</v>
      </c>
      <c r="AB26" s="192">
        <v>-1.6698630000000001</v>
      </c>
      <c r="AC26" s="191">
        <v>-8.5988869999999995</v>
      </c>
      <c r="AD26" s="192">
        <v>-1.6197779999999999</v>
      </c>
      <c r="AE26" s="191">
        <v>-8.6079799999999995</v>
      </c>
      <c r="AF26" s="128">
        <v>-1.529954</v>
      </c>
      <c r="AG26" s="118">
        <v>-8.6148290000000003</v>
      </c>
      <c r="AH26" s="128">
        <v>-1.4900009999999999</v>
      </c>
      <c r="AP26" s="70"/>
      <c r="AQ26" s="70"/>
      <c r="AR26" s="70"/>
      <c r="AS26" s="48">
        <v>-7.4027909999999997</v>
      </c>
      <c r="AT26" s="45">
        <v>-4.6778399999999998</v>
      </c>
      <c r="AU26" s="70"/>
      <c r="AV26" s="70"/>
      <c r="AW26" s="70"/>
      <c r="AX26" s="70"/>
    </row>
    <row r="27" spans="1:50">
      <c r="R27" s="118">
        <v>-7.9142849999999996</v>
      </c>
      <c r="S27" s="128">
        <v>-3.7453400000000001</v>
      </c>
      <c r="AA27" s="191">
        <v>-8.5922769999999993</v>
      </c>
      <c r="AB27" s="192">
        <v>-1.6782060000000001</v>
      </c>
      <c r="AC27" s="191">
        <v>-8.6021850000000004</v>
      </c>
      <c r="AD27" s="192">
        <v>-1.6421079999999999</v>
      </c>
      <c r="AE27" s="191">
        <v>-8.6109550000000006</v>
      </c>
      <c r="AF27" s="128">
        <v>-1.5608439999999999</v>
      </c>
      <c r="AG27" s="118">
        <v>-8.6176180000000002</v>
      </c>
      <c r="AH27" s="128">
        <v>-1.517722</v>
      </c>
      <c r="AP27" s="70"/>
      <c r="AQ27" s="70"/>
      <c r="AR27" s="70"/>
      <c r="AS27" s="48">
        <v>-7.4770380000000003</v>
      </c>
      <c r="AT27" s="45">
        <v>-4.6809079999999996</v>
      </c>
      <c r="AU27" s="70"/>
      <c r="AV27" s="70"/>
      <c r="AW27" s="70"/>
      <c r="AX27" s="70"/>
    </row>
    <row r="28" spans="1:50">
      <c r="R28" s="118">
        <v>-7.9325270000000003</v>
      </c>
      <c r="S28" s="128">
        <v>-3.7130800000000002</v>
      </c>
      <c r="AA28" s="191">
        <v>-8.5796050000000008</v>
      </c>
      <c r="AB28" s="192">
        <v>-1.6670929999999999</v>
      </c>
      <c r="AC28" s="191">
        <v>-8.5891120000000001</v>
      </c>
      <c r="AD28" s="192">
        <v>-1.6125259999999999</v>
      </c>
      <c r="AE28" s="191">
        <v>-8.5976590000000002</v>
      </c>
      <c r="AF28" s="128">
        <v>-1.5429889999999999</v>
      </c>
      <c r="AG28" s="118">
        <v>-8.6041749999999997</v>
      </c>
      <c r="AH28" s="128">
        <v>-1.506149</v>
      </c>
      <c r="AP28" s="70"/>
      <c r="AQ28" s="70"/>
      <c r="AR28" s="70"/>
      <c r="AS28" s="48">
        <v>-7.555434</v>
      </c>
      <c r="AT28" s="45">
        <v>-4.6718950000000001</v>
      </c>
      <c r="AU28" s="70"/>
      <c r="AV28" s="70"/>
      <c r="AW28" s="70"/>
      <c r="AX28" s="70"/>
    </row>
    <row r="29" spans="1:50">
      <c r="R29" s="118">
        <v>-7.8862589999999999</v>
      </c>
      <c r="S29" s="128">
        <v>-3.6787350000000001</v>
      </c>
      <c r="AA29" s="191">
        <v>-8.5646350000000009</v>
      </c>
      <c r="AB29" s="192">
        <v>-1.7963819999999999</v>
      </c>
      <c r="AC29" s="191">
        <v>-8.5738330000000005</v>
      </c>
      <c r="AD29" s="192">
        <v>-1.7390399999999999</v>
      </c>
      <c r="AE29" s="191">
        <v>-8.5822129999999994</v>
      </c>
      <c r="AF29" s="128">
        <v>-1.6694199999999999</v>
      </c>
      <c r="AG29" s="118">
        <v>-8.588616</v>
      </c>
      <c r="AH29" s="128">
        <v>-1.6294360000000001</v>
      </c>
      <c r="AP29" s="70"/>
      <c r="AQ29" s="70"/>
      <c r="AR29" s="70"/>
      <c r="AS29" s="48">
        <v>-7.5967450000000003</v>
      </c>
      <c r="AT29" s="45">
        <v>-4.7377940000000001</v>
      </c>
      <c r="AU29" s="70"/>
      <c r="AV29" s="70"/>
      <c r="AW29" s="70"/>
      <c r="AX29" s="70"/>
    </row>
    <row r="30" spans="1:50">
      <c r="R30" s="118">
        <v>-7.8413329999999997</v>
      </c>
      <c r="S30" s="128">
        <v>-3.761091</v>
      </c>
      <c r="AA30" s="191">
        <v>-8.5492620000000006</v>
      </c>
      <c r="AB30" s="192">
        <v>-1.895357</v>
      </c>
      <c r="AC30" s="191">
        <v>-8.5582370000000001</v>
      </c>
      <c r="AD30" s="192">
        <v>-1.85409</v>
      </c>
      <c r="AE30" s="191">
        <v>-8.5664789999999993</v>
      </c>
      <c r="AF30" s="128">
        <v>-1.805382</v>
      </c>
      <c r="AG30" s="118">
        <v>-8.5727949999999993</v>
      </c>
      <c r="AH30" s="128">
        <v>-1.769447</v>
      </c>
      <c r="AP30" s="70"/>
      <c r="AQ30" s="70"/>
      <c r="AR30" s="70"/>
      <c r="AS30" s="48">
        <v>-7.6132669999999996</v>
      </c>
      <c r="AT30" s="45">
        <v>-4.8887859999999996</v>
      </c>
      <c r="AU30" s="70"/>
      <c r="AV30" s="70"/>
      <c r="AW30" s="70"/>
      <c r="AX30" s="70"/>
    </row>
    <row r="31" spans="1:50">
      <c r="R31" s="118">
        <v>-7.7992759999999999</v>
      </c>
      <c r="S31" s="128">
        <v>-3.8959769999999998</v>
      </c>
      <c r="AA31" s="191">
        <v>-8.5509810000000002</v>
      </c>
      <c r="AB31" s="192">
        <v>-2.063002</v>
      </c>
      <c r="AC31" s="191">
        <v>-8.5598220000000005</v>
      </c>
      <c r="AD31" s="192">
        <v>-2.003317</v>
      </c>
      <c r="AE31" s="191">
        <v>-8.5679619999999996</v>
      </c>
      <c r="AF31" s="128">
        <v>-1.9612350000000001</v>
      </c>
      <c r="AG31" s="118">
        <v>-8.5742229999999999</v>
      </c>
      <c r="AH31" s="128">
        <v>-1.9218869999999999</v>
      </c>
      <c r="AP31" s="70"/>
      <c r="AQ31" s="70"/>
      <c r="AR31" s="70"/>
      <c r="AS31" s="48">
        <v>-7.5753219999999999</v>
      </c>
      <c r="AT31" s="45">
        <v>-4.9514880000000003</v>
      </c>
      <c r="AU31" s="70"/>
      <c r="AV31" s="70"/>
      <c r="AW31" s="70"/>
      <c r="AX31" s="70"/>
    </row>
    <row r="32" spans="1:50">
      <c r="R32" s="118">
        <v>-7.7949520000000003</v>
      </c>
      <c r="S32" s="128">
        <v>-4.0572220000000003</v>
      </c>
      <c r="AA32" s="193">
        <v>-8.5692160000000008</v>
      </c>
      <c r="AB32" s="192">
        <v>-2.1052580000000001</v>
      </c>
      <c r="AC32" s="191">
        <v>-8.5780189999999994</v>
      </c>
      <c r="AD32" s="192">
        <v>-2.0291600000000001</v>
      </c>
      <c r="AE32" s="191">
        <v>-8.5861149999999995</v>
      </c>
      <c r="AF32" s="192">
        <v>-1.979441</v>
      </c>
      <c r="AG32" s="118">
        <v>-8.5923499999999997</v>
      </c>
      <c r="AH32" s="128">
        <v>-1.9441470000000001</v>
      </c>
      <c r="AP32" s="70"/>
      <c r="AQ32" s="70"/>
      <c r="AR32" s="70"/>
      <c r="AS32" s="48">
        <v>-7.50169</v>
      </c>
      <c r="AT32" s="45">
        <v>-5.0859860000000001</v>
      </c>
      <c r="AU32" s="70"/>
      <c r="AV32" s="70"/>
      <c r="AW32" s="70"/>
      <c r="AX32" s="70"/>
    </row>
    <row r="33" spans="18:50">
      <c r="R33" s="118">
        <v>-7.8055680000000001</v>
      </c>
      <c r="S33" s="128">
        <v>-4.1283430000000001</v>
      </c>
      <c r="AA33" s="193">
        <v>-8.6304189999999998</v>
      </c>
      <c r="AB33" s="192">
        <v>-2.1372230000000001</v>
      </c>
      <c r="AC33" s="191">
        <v>-8.6390320000000003</v>
      </c>
      <c r="AD33" s="192">
        <v>-2.0602969999999998</v>
      </c>
      <c r="AE33" s="191">
        <v>-8.6470749999999992</v>
      </c>
      <c r="AF33" s="192">
        <v>-1.979522</v>
      </c>
      <c r="AG33" s="118">
        <v>-8.6532800000000005</v>
      </c>
      <c r="AH33" s="128">
        <v>-1.9498420000000001</v>
      </c>
      <c r="AP33" s="70"/>
      <c r="AQ33" s="70"/>
      <c r="AR33" s="70"/>
      <c r="AS33" s="48">
        <v>-7.3551229999999999</v>
      </c>
      <c r="AT33" s="45">
        <v>-5.2558740000000004</v>
      </c>
      <c r="AU33" s="70"/>
      <c r="AV33" s="70"/>
      <c r="AW33" s="70"/>
      <c r="AX33" s="70"/>
    </row>
    <row r="34" spans="18:50">
      <c r="R34" s="118">
        <v>-7.8368060000000002</v>
      </c>
      <c r="S34" s="128">
        <v>-4.1666540000000003</v>
      </c>
      <c r="AA34" s="193">
        <v>-8.6914029999999993</v>
      </c>
      <c r="AB34" s="192">
        <v>-2.1156320000000002</v>
      </c>
      <c r="AC34" s="191">
        <v>-8.6998490000000004</v>
      </c>
      <c r="AD34" s="192">
        <v>-2.0542919999999998</v>
      </c>
      <c r="AE34" s="191">
        <v>-8.7078520000000008</v>
      </c>
      <c r="AF34" s="192">
        <v>-1.977198</v>
      </c>
      <c r="AG34" s="118">
        <v>-8.714048</v>
      </c>
      <c r="AH34" s="128">
        <v>-1.950977</v>
      </c>
      <c r="AP34" s="70"/>
      <c r="AQ34" s="70"/>
      <c r="AR34" s="70"/>
      <c r="AS34" s="48">
        <v>-7.3059750000000001</v>
      </c>
      <c r="AT34" s="45">
        <v>-5.3353440000000001</v>
      </c>
      <c r="AU34" s="70"/>
      <c r="AV34" s="70"/>
      <c r="AW34" s="70"/>
      <c r="AX34" s="70"/>
    </row>
    <row r="35" spans="18:50">
      <c r="R35" s="118">
        <v>-7.8681799999999997</v>
      </c>
      <c r="S35" s="128">
        <v>-4.1626760000000003</v>
      </c>
      <c r="AA35" s="193">
        <v>-8.7266569999999994</v>
      </c>
      <c r="AB35" s="192">
        <v>-2.1089989999999998</v>
      </c>
      <c r="AC35" s="191">
        <v>-8.7350689999999993</v>
      </c>
      <c r="AD35" s="192">
        <v>-2.0762040000000002</v>
      </c>
      <c r="AE35" s="191">
        <v>-8.7431059999999992</v>
      </c>
      <c r="AF35" s="192">
        <v>-1.998202</v>
      </c>
      <c r="AG35" s="118">
        <v>-8.7493420000000004</v>
      </c>
      <c r="AH35" s="128">
        <v>-1.9763759999999999</v>
      </c>
      <c r="AP35" s="70"/>
      <c r="AQ35" s="70"/>
      <c r="AR35" s="70"/>
      <c r="AS35" s="48">
        <v>-7.2460120000000003</v>
      </c>
      <c r="AT35" s="45">
        <v>-5.319394</v>
      </c>
      <c r="AU35" s="70"/>
      <c r="AV35" s="70"/>
      <c r="AW35" s="70"/>
      <c r="AX35" s="70"/>
    </row>
    <row r="36" spans="18:50">
      <c r="R36" s="118">
        <v>-7.8720540000000003</v>
      </c>
      <c r="S36" s="128">
        <v>-4.1573869999999999</v>
      </c>
      <c r="AA36" s="193">
        <v>-8.7416820000000008</v>
      </c>
      <c r="AB36" s="192">
        <v>-2.2187570000000001</v>
      </c>
      <c r="AC36" s="191">
        <v>-8.7501390000000008</v>
      </c>
      <c r="AD36" s="192">
        <v>-2.2011720000000001</v>
      </c>
      <c r="AE36" s="191">
        <v>-8.7582609999999992</v>
      </c>
      <c r="AF36" s="192">
        <v>-2.1197460000000001</v>
      </c>
      <c r="AG36" s="118">
        <v>-8.7645719999999994</v>
      </c>
      <c r="AH36" s="128">
        <v>-2.0972849999999998</v>
      </c>
      <c r="AP36" s="70"/>
      <c r="AQ36" s="70"/>
      <c r="AR36" s="70"/>
      <c r="AS36" s="48">
        <v>-7.1781030000000001</v>
      </c>
      <c r="AT36" s="45">
        <v>-5.3688310000000001</v>
      </c>
      <c r="AU36" s="70"/>
      <c r="AV36" s="70"/>
      <c r="AW36" s="70"/>
      <c r="AX36" s="70"/>
    </row>
    <row r="37" spans="18:50" ht="15.75" thickBot="1">
      <c r="R37" s="118">
        <v>-7.8541949999999998</v>
      </c>
      <c r="S37" s="128">
        <v>-4.2392130000000003</v>
      </c>
      <c r="AA37" s="194">
        <v>-8.7249440000000007</v>
      </c>
      <c r="AB37" s="192">
        <v>-2.1835819999999999</v>
      </c>
      <c r="AC37" s="191">
        <v>-8.7335619999999992</v>
      </c>
      <c r="AD37" s="192">
        <v>-2.1807189999999999</v>
      </c>
      <c r="AE37" s="191">
        <v>-8.7418309999999995</v>
      </c>
      <c r="AF37" s="192">
        <v>-2.0979839999999998</v>
      </c>
      <c r="AG37" s="118">
        <v>-8.7482589999999991</v>
      </c>
      <c r="AH37" s="128">
        <v>-2.0843970000000001</v>
      </c>
      <c r="AP37" s="70"/>
      <c r="AQ37" s="70"/>
      <c r="AR37" s="70"/>
      <c r="AS37" s="48">
        <v>-7.0815250000000001</v>
      </c>
      <c r="AT37" s="45">
        <v>-5.4213959999999997</v>
      </c>
      <c r="AU37" s="70"/>
      <c r="AV37" s="70"/>
      <c r="AW37" s="70"/>
      <c r="AX37" s="70"/>
    </row>
    <row r="38" spans="18:50">
      <c r="R38" s="118">
        <v>-7.786524</v>
      </c>
      <c r="S38" s="128">
        <v>-4.2099469999999997</v>
      </c>
      <c r="AA38" s="191">
        <v>-8.6862639999999995</v>
      </c>
      <c r="AB38" s="192">
        <v>-2.1880069999999998</v>
      </c>
      <c r="AC38" s="191">
        <v>-8.6951269999999994</v>
      </c>
      <c r="AD38" s="192">
        <v>-2.2091970000000001</v>
      </c>
      <c r="AE38" s="191">
        <v>-8.7036149999999992</v>
      </c>
      <c r="AF38" s="192">
        <v>-2.1268449999999999</v>
      </c>
      <c r="AG38" s="118">
        <v>-8.7102059999999994</v>
      </c>
      <c r="AH38" s="128">
        <v>-2.1206849999999999</v>
      </c>
      <c r="AP38" s="70"/>
      <c r="AQ38" s="70"/>
      <c r="AR38" s="70"/>
      <c r="AS38" s="48">
        <v>-7.0360529999999999</v>
      </c>
      <c r="AT38" s="45">
        <v>-5.4392509999999996</v>
      </c>
      <c r="AU38" s="70"/>
      <c r="AV38" s="70"/>
      <c r="AW38" s="70"/>
      <c r="AX38" s="70"/>
    </row>
    <row r="39" spans="18:50">
      <c r="R39" s="118">
        <v>-7.6888350000000001</v>
      </c>
      <c r="S39" s="128">
        <v>-4.1992060000000002</v>
      </c>
      <c r="AA39" s="191">
        <v>-8.6297779999999999</v>
      </c>
      <c r="AB39" s="192">
        <v>-2.2288060000000001</v>
      </c>
      <c r="AC39" s="191">
        <v>-8.6389289999999992</v>
      </c>
      <c r="AD39" s="192">
        <v>-2.2352940000000001</v>
      </c>
      <c r="AE39" s="191">
        <v>-8.6476600000000001</v>
      </c>
      <c r="AF39" s="192">
        <v>-2.1736550000000001</v>
      </c>
      <c r="AG39" s="118">
        <v>-8.6544360000000005</v>
      </c>
      <c r="AH39" s="128">
        <v>-2.1729189999999998</v>
      </c>
      <c r="AP39" s="70"/>
      <c r="AQ39" s="70"/>
      <c r="AR39" s="70"/>
      <c r="AS39" s="48">
        <v>-6.9731719999999999</v>
      </c>
      <c r="AT39" s="45">
        <v>-5.4486730000000003</v>
      </c>
      <c r="AU39" s="70"/>
      <c r="AV39" s="70"/>
      <c r="AW39" s="70"/>
      <c r="AX39" s="70"/>
    </row>
    <row r="40" spans="18:50">
      <c r="R40" s="118">
        <v>-7.5621879999999999</v>
      </c>
      <c r="S40" s="128">
        <v>-4.248475</v>
      </c>
      <c r="AA40" s="191">
        <v>-8.6397069999999996</v>
      </c>
      <c r="AB40" s="192">
        <v>-2.212834</v>
      </c>
      <c r="AC40" s="191">
        <v>-8.6487909999999992</v>
      </c>
      <c r="AD40" s="192">
        <v>-2.2078530000000001</v>
      </c>
      <c r="AE40" s="191">
        <v>-8.6576730000000008</v>
      </c>
      <c r="AF40" s="192">
        <v>-2.1498539999999999</v>
      </c>
      <c r="AG40" s="118">
        <v>-8.6645789999999998</v>
      </c>
      <c r="AH40" s="128">
        <v>-2.1456149999999998</v>
      </c>
      <c r="AP40" s="70"/>
      <c r="AQ40" s="70"/>
      <c r="AR40" s="70"/>
      <c r="AS40" s="48">
        <v>-6.8533249999999999</v>
      </c>
      <c r="AT40" s="45">
        <v>-5.4680439999999999</v>
      </c>
      <c r="AU40" s="70"/>
      <c r="AV40" s="70"/>
      <c r="AW40" s="70"/>
      <c r="AX40" s="70"/>
    </row>
    <row r="41" spans="18:50">
      <c r="R41" s="118">
        <v>-7.5248299999999997</v>
      </c>
      <c r="S41" s="128">
        <v>-4.2360870000000004</v>
      </c>
      <c r="AA41" s="191">
        <v>-8.6198709999999998</v>
      </c>
      <c r="AB41" s="192">
        <v>-2.1379649999999999</v>
      </c>
      <c r="AC41" s="191">
        <v>-8.6290650000000007</v>
      </c>
      <c r="AD41" s="192">
        <v>-2.133769</v>
      </c>
      <c r="AE41" s="191">
        <v>-8.6381630000000005</v>
      </c>
      <c r="AF41" s="192">
        <v>-2.0621100000000001</v>
      </c>
      <c r="AG41" s="118">
        <v>-8.6452329999999993</v>
      </c>
      <c r="AH41" s="128">
        <v>-2.0501200000000002</v>
      </c>
      <c r="AP41" s="70"/>
      <c r="AQ41" s="70"/>
      <c r="AR41" s="70"/>
      <c r="AS41" s="48">
        <v>-6.6829590000000003</v>
      </c>
      <c r="AT41" s="45">
        <v>-5.4439190000000002</v>
      </c>
      <c r="AU41" s="70"/>
      <c r="AV41" s="70"/>
      <c r="AW41" s="70"/>
      <c r="AX41" s="70"/>
    </row>
    <row r="42" spans="18:50">
      <c r="R42" s="118">
        <v>-7.471832</v>
      </c>
      <c r="S42" s="128">
        <v>-4.1385240000000003</v>
      </c>
      <c r="AA42" s="191">
        <v>-8.6063539999999996</v>
      </c>
      <c r="AB42" s="192">
        <v>-2.1499429999999999</v>
      </c>
      <c r="AC42" s="191">
        <v>-8.6155600000000003</v>
      </c>
      <c r="AD42" s="192">
        <v>-2.1393870000000001</v>
      </c>
      <c r="AE42" s="191">
        <v>-8.6248210000000007</v>
      </c>
      <c r="AF42" s="192">
        <v>-2.0551740000000001</v>
      </c>
      <c r="AG42" s="118">
        <v>-8.6320209999999999</v>
      </c>
      <c r="AH42" s="128">
        <v>-2.038157</v>
      </c>
      <c r="AP42" s="70"/>
      <c r="AQ42" s="70"/>
      <c r="AR42" s="70"/>
      <c r="AS42" s="48">
        <v>-6.7121700000000004</v>
      </c>
      <c r="AT42" s="45">
        <v>-5.4009</v>
      </c>
      <c r="AU42" s="70"/>
      <c r="AV42" s="70"/>
      <c r="AW42" s="70"/>
      <c r="AX42" s="70"/>
    </row>
    <row r="43" spans="18:50">
      <c r="R43" s="118">
        <v>-7.4198919999999999</v>
      </c>
      <c r="S43" s="128">
        <v>-4.1225110000000003</v>
      </c>
      <c r="AA43" s="191">
        <v>-8.5652430000000006</v>
      </c>
      <c r="AB43" s="192">
        <v>-2.1460020000000002</v>
      </c>
      <c r="AC43" s="191">
        <v>-8.5745819999999995</v>
      </c>
      <c r="AD43" s="192">
        <v>-2.1338940000000002</v>
      </c>
      <c r="AE43" s="191">
        <v>-8.5840350000000001</v>
      </c>
      <c r="AF43" s="192">
        <v>-2.0515479999999999</v>
      </c>
      <c r="AG43" s="118">
        <v>-8.5913730000000008</v>
      </c>
      <c r="AH43" s="128">
        <v>-2.0298820000000002</v>
      </c>
      <c r="AP43" s="70"/>
      <c r="AQ43" s="70"/>
      <c r="AR43" s="70"/>
      <c r="AS43" s="48">
        <v>-6.7872070000000004</v>
      </c>
      <c r="AT43" s="45">
        <v>-5.2652650000000003</v>
      </c>
      <c r="AU43" s="70"/>
      <c r="AV43" s="70"/>
      <c r="AW43" s="70"/>
      <c r="AX43" s="70"/>
    </row>
    <row r="44" spans="18:50">
      <c r="R44" s="118">
        <v>-7.3508950000000004</v>
      </c>
      <c r="S44" s="128">
        <v>-4.0989120000000003</v>
      </c>
      <c r="AA44" s="191">
        <v>-8.5839680000000005</v>
      </c>
      <c r="AB44" s="192">
        <v>-2.1242179999999999</v>
      </c>
      <c r="AC44" s="191">
        <v>-8.5929730000000006</v>
      </c>
      <c r="AD44" s="192">
        <v>-2.121375</v>
      </c>
      <c r="AE44" s="191">
        <v>-8.6024419999999999</v>
      </c>
      <c r="AF44" s="192">
        <v>-2.0459900000000002</v>
      </c>
      <c r="AG44" s="118">
        <v>-8.6098090000000003</v>
      </c>
      <c r="AH44" s="128">
        <v>-2.018999</v>
      </c>
      <c r="AP44" s="70"/>
      <c r="AQ44" s="70"/>
      <c r="AR44" s="70"/>
      <c r="AS44" s="48">
        <v>-6.8229939999999996</v>
      </c>
      <c r="AT44" s="45">
        <v>-5.1765059999999998</v>
      </c>
      <c r="AU44" s="70"/>
      <c r="AV44" s="70"/>
      <c r="AW44" s="70"/>
      <c r="AX44" s="70"/>
    </row>
    <row r="45" spans="18:50">
      <c r="R45" s="118">
        <v>-7.3335990000000004</v>
      </c>
      <c r="S45" s="128">
        <v>-4.0652039999999996</v>
      </c>
      <c r="AA45" s="191">
        <v>-8.5505479999999991</v>
      </c>
      <c r="AB45" s="192">
        <v>-2.1194820000000001</v>
      </c>
      <c r="AC45" s="191">
        <v>-8.5595459999999992</v>
      </c>
      <c r="AD45" s="192">
        <v>-2.1179700000000001</v>
      </c>
      <c r="AE45" s="191">
        <v>-8.5690989999999996</v>
      </c>
      <c r="AF45" s="192">
        <v>-2.0317820000000002</v>
      </c>
      <c r="AG45" s="118">
        <v>-8.5765290000000007</v>
      </c>
      <c r="AH45" s="128">
        <v>-2.0021089999999999</v>
      </c>
      <c r="AP45" s="70"/>
      <c r="AQ45" s="70"/>
      <c r="AR45" s="70"/>
      <c r="AS45" s="48">
        <v>-6.7956560000000001</v>
      </c>
      <c r="AT45" s="45">
        <v>-5.1204010000000002</v>
      </c>
      <c r="AU45" s="70"/>
      <c r="AV45" s="70"/>
      <c r="AW45" s="70"/>
      <c r="AX45" s="70"/>
    </row>
    <row r="46" spans="18:50">
      <c r="R46" s="118">
        <v>-7.2793599999999996</v>
      </c>
      <c r="S46" s="128">
        <v>-4.0366960000000001</v>
      </c>
      <c r="AA46" s="191">
        <v>-8.4951519999999991</v>
      </c>
      <c r="AB46" s="192">
        <v>-2.1428389999999999</v>
      </c>
      <c r="AC46" s="191">
        <v>-8.5041399999999996</v>
      </c>
      <c r="AD46" s="192">
        <v>-2.140307</v>
      </c>
      <c r="AE46" s="191">
        <v>-8.5137370000000008</v>
      </c>
      <c r="AF46" s="192">
        <v>-2.0611489999999999</v>
      </c>
      <c r="AG46" s="118">
        <v>-8.5211939999999995</v>
      </c>
      <c r="AH46" s="128">
        <v>-2.0301279999999999</v>
      </c>
      <c r="AP46" s="70"/>
      <c r="AQ46" s="70"/>
      <c r="AR46" s="70"/>
      <c r="AS46" s="48">
        <v>-6.9052049999999996</v>
      </c>
      <c r="AT46" s="45">
        <v>-4.9877380000000002</v>
      </c>
      <c r="AU46" s="70"/>
      <c r="AV46" s="70"/>
      <c r="AW46" s="70"/>
      <c r="AX46" s="70"/>
    </row>
    <row r="47" spans="18:50">
      <c r="R47" s="118">
        <v>-7.1990990000000004</v>
      </c>
      <c r="S47" s="128">
        <v>-4.0540799999999999</v>
      </c>
      <c r="AA47" s="191">
        <v>-8.4146640000000001</v>
      </c>
      <c r="AB47" s="192">
        <v>-2.144828</v>
      </c>
      <c r="AC47" s="191">
        <v>-8.4236740000000001</v>
      </c>
      <c r="AD47" s="192">
        <v>-2.1459769999999998</v>
      </c>
      <c r="AE47" s="191">
        <v>-8.4332790000000006</v>
      </c>
      <c r="AF47" s="192">
        <v>-2.0914250000000001</v>
      </c>
      <c r="AG47" s="118">
        <v>-8.4407209999999999</v>
      </c>
      <c r="AH47" s="128">
        <v>-2.060546</v>
      </c>
      <c r="AP47" s="70"/>
      <c r="AQ47" s="70"/>
      <c r="AR47" s="70"/>
      <c r="AS47" s="48">
        <v>-7.0157400000000001</v>
      </c>
      <c r="AT47" s="45">
        <v>-4.8496800000000002</v>
      </c>
      <c r="AU47" s="70"/>
      <c r="AV47" s="70"/>
      <c r="AW47" s="70"/>
      <c r="AX47" s="70"/>
    </row>
    <row r="48" spans="18:50">
      <c r="R48" s="118">
        <v>-7.0874870000000003</v>
      </c>
      <c r="S48" s="128">
        <v>-4.0846520000000002</v>
      </c>
      <c r="AA48" s="191">
        <v>-8.4058740000000007</v>
      </c>
      <c r="AB48" s="192">
        <v>-2.1558999999999999</v>
      </c>
      <c r="AC48" s="191">
        <v>-8.4146660000000004</v>
      </c>
      <c r="AD48" s="192">
        <v>-2.1656719999999998</v>
      </c>
      <c r="AE48" s="191">
        <v>-8.4241259999999993</v>
      </c>
      <c r="AF48" s="192">
        <v>-2.108209</v>
      </c>
      <c r="AG48" s="118">
        <v>-8.4314509999999991</v>
      </c>
      <c r="AH48" s="128">
        <v>-2.0805609999999999</v>
      </c>
      <c r="AP48" s="70"/>
      <c r="AQ48" s="70"/>
      <c r="AR48" s="70"/>
      <c r="AS48" s="48">
        <v>-7.0680810000000003</v>
      </c>
      <c r="AT48" s="45">
        <v>-4.6886070000000002</v>
      </c>
      <c r="AU48" s="70"/>
      <c r="AV48" s="70"/>
      <c r="AW48" s="70"/>
      <c r="AX48" s="70"/>
    </row>
    <row r="49" spans="18:50">
      <c r="R49" s="118">
        <v>-7.0835330000000001</v>
      </c>
      <c r="S49" s="128">
        <v>-4.1016389999999996</v>
      </c>
      <c r="AA49" s="191">
        <v>-8.4749219999999994</v>
      </c>
      <c r="AB49" s="192">
        <v>-2.0667979999999999</v>
      </c>
      <c r="AC49" s="191">
        <v>-8.4829799999999995</v>
      </c>
      <c r="AD49" s="192">
        <v>-2.0824720000000001</v>
      </c>
      <c r="AE49" s="191">
        <v>-8.4920950000000008</v>
      </c>
      <c r="AF49" s="192">
        <v>-2.0365630000000001</v>
      </c>
      <c r="AG49" s="118">
        <v>-8.4991850000000007</v>
      </c>
      <c r="AH49" s="128">
        <v>-2.0078179999999999</v>
      </c>
      <c r="AP49" s="70"/>
      <c r="AQ49" s="70"/>
      <c r="AR49" s="70"/>
      <c r="AS49" s="48">
        <v>-7.0783230000000001</v>
      </c>
      <c r="AT49" s="45">
        <v>-4.667287</v>
      </c>
      <c r="AU49" s="70"/>
      <c r="AV49" s="70"/>
      <c r="AW49" s="70"/>
      <c r="AX49" s="70"/>
    </row>
    <row r="50" spans="18:50">
      <c r="R50" s="118">
        <v>-7.1720449999999998</v>
      </c>
      <c r="S50" s="128">
        <v>-4.0170180000000002</v>
      </c>
      <c r="AA50" s="191">
        <v>-8.4648529999999997</v>
      </c>
      <c r="AB50" s="192">
        <v>-2.0507270000000002</v>
      </c>
      <c r="AC50" s="191">
        <v>-8.472683</v>
      </c>
      <c r="AD50" s="192">
        <v>-2.0609860000000002</v>
      </c>
      <c r="AE50" s="191">
        <v>-8.4815989999999992</v>
      </c>
      <c r="AF50" s="192">
        <v>-2.0176270000000001</v>
      </c>
      <c r="AG50" s="118">
        <v>-8.4885350000000006</v>
      </c>
      <c r="AH50" s="128">
        <v>-1.9856549999999999</v>
      </c>
      <c r="AP50" s="70"/>
      <c r="AQ50" s="70"/>
      <c r="AR50" s="70"/>
      <c r="AS50" s="48">
        <v>-7.0855810000000004</v>
      </c>
      <c r="AT50" s="45">
        <v>-4.6222300000000001</v>
      </c>
      <c r="AU50" s="70"/>
      <c r="AV50" s="70"/>
      <c r="AW50" s="70"/>
      <c r="AX50" s="70"/>
    </row>
    <row r="51" spans="18:50">
      <c r="R51" s="118">
        <v>-7.2176960000000001</v>
      </c>
      <c r="S51" s="128">
        <v>-3.9965989999999998</v>
      </c>
      <c r="AA51" s="191">
        <v>-8.3362759999999998</v>
      </c>
      <c r="AB51" s="192">
        <v>-2.0822880000000001</v>
      </c>
      <c r="AC51" s="191">
        <v>-8.3446639999999999</v>
      </c>
      <c r="AD51" s="192">
        <v>-2.085645</v>
      </c>
      <c r="AE51" s="191">
        <v>-8.3536439999999992</v>
      </c>
      <c r="AF51" s="192">
        <v>-2.0394320000000001</v>
      </c>
      <c r="AG51" s="118">
        <v>-8.3605769999999993</v>
      </c>
      <c r="AH51" s="128">
        <v>-2.0013049999999999</v>
      </c>
      <c r="AP51" s="70"/>
      <c r="AQ51" s="70"/>
      <c r="AR51" s="70"/>
      <c r="AS51" s="48">
        <v>-7.0836069999999998</v>
      </c>
      <c r="AT51" s="45">
        <v>-4.6139279999999996</v>
      </c>
      <c r="AU51" s="70"/>
      <c r="AV51" s="70"/>
      <c r="AW51" s="70"/>
      <c r="AX51" s="70"/>
    </row>
    <row r="52" spans="18:50">
      <c r="R52" s="118">
        <v>-7.1805890000000003</v>
      </c>
      <c r="S52" s="128">
        <v>-4.0081369999999996</v>
      </c>
      <c r="AA52" s="191">
        <v>-8.3734970000000004</v>
      </c>
      <c r="AB52" s="192">
        <v>-2.0199090000000002</v>
      </c>
      <c r="AC52" s="191">
        <v>-8.3814259999999994</v>
      </c>
      <c r="AD52" s="192">
        <v>-2.026691</v>
      </c>
      <c r="AE52" s="191">
        <v>-8.3901039999999991</v>
      </c>
      <c r="AF52" s="192">
        <v>-1.9819990000000001</v>
      </c>
      <c r="AG52" s="118">
        <v>-8.3968229999999995</v>
      </c>
      <c r="AH52" s="128">
        <v>-1.9427680000000001</v>
      </c>
      <c r="AP52" s="70"/>
      <c r="AQ52" s="70"/>
      <c r="AR52" s="70"/>
      <c r="AS52" s="48">
        <v>-7.1163499999999997</v>
      </c>
      <c r="AT52" s="45">
        <v>-4.5117390000000004</v>
      </c>
      <c r="AU52" s="70"/>
      <c r="AV52" s="70"/>
      <c r="AW52" s="70"/>
      <c r="AX52" s="70"/>
    </row>
    <row r="53" spans="18:50">
      <c r="R53" s="118">
        <v>-7.2820080000000003</v>
      </c>
      <c r="S53" s="128">
        <v>-3.9356650000000002</v>
      </c>
      <c r="AA53" s="191">
        <v>-8.4558289999999996</v>
      </c>
      <c r="AB53" s="192">
        <v>-1.963633</v>
      </c>
      <c r="AC53" s="191">
        <v>-8.4630609999999997</v>
      </c>
      <c r="AD53" s="192">
        <v>-1.9592179999999999</v>
      </c>
      <c r="AE53" s="191">
        <v>-8.4713399999999996</v>
      </c>
      <c r="AF53" s="192">
        <v>-1.9229229999999999</v>
      </c>
      <c r="AG53" s="118">
        <v>-8.4777920000000009</v>
      </c>
      <c r="AH53" s="128">
        <v>-1.883338</v>
      </c>
      <c r="AP53" s="70"/>
      <c r="AQ53" s="70"/>
      <c r="AR53" s="70"/>
      <c r="AS53" s="48">
        <v>-7.0995710000000001</v>
      </c>
      <c r="AT53" s="45">
        <v>-4.5013969999999999</v>
      </c>
      <c r="AU53" s="70"/>
      <c r="AV53" s="70"/>
      <c r="AW53" s="70"/>
      <c r="AX53" s="70"/>
    </row>
    <row r="54" spans="18:50">
      <c r="R54" s="118">
        <v>-7.4176060000000001</v>
      </c>
      <c r="S54" s="128">
        <v>-3.8656410000000001</v>
      </c>
      <c r="AA54" s="191">
        <v>-8.4899470000000008</v>
      </c>
      <c r="AB54" s="192">
        <v>-1.872123</v>
      </c>
      <c r="AC54" s="191">
        <v>-8.4968140000000005</v>
      </c>
      <c r="AD54" s="192">
        <v>-1.8555980000000001</v>
      </c>
      <c r="AE54" s="191">
        <v>-8.5048159999999999</v>
      </c>
      <c r="AF54" s="192">
        <v>-1.8231630000000001</v>
      </c>
      <c r="AG54" s="118">
        <v>-8.5110749999999999</v>
      </c>
      <c r="AH54" s="128">
        <v>-1.7893539999999999</v>
      </c>
      <c r="AP54" s="70"/>
      <c r="AQ54" s="70"/>
      <c r="AR54" s="70"/>
      <c r="AS54" s="48">
        <v>-7.165915</v>
      </c>
      <c r="AT54" s="45">
        <v>-4.4943119999999999</v>
      </c>
      <c r="AU54" s="70"/>
      <c r="AV54" s="70"/>
      <c r="AW54" s="70"/>
      <c r="AX54" s="70"/>
    </row>
    <row r="55" spans="18:50">
      <c r="R55" s="118">
        <v>-7.4913740000000004</v>
      </c>
      <c r="S55" s="128">
        <v>-3.763512</v>
      </c>
      <c r="AA55" s="191">
        <v>-8.5091249999999992</v>
      </c>
      <c r="AB55" s="192">
        <v>-1.9177420000000001</v>
      </c>
      <c r="AC55" s="191">
        <v>-8.5156749999999999</v>
      </c>
      <c r="AD55" s="192">
        <v>-1.8908640000000001</v>
      </c>
      <c r="AE55" s="191">
        <v>-8.5234229999999993</v>
      </c>
      <c r="AF55" s="192">
        <v>-1.8706480000000001</v>
      </c>
      <c r="AG55" s="118">
        <v>-8.5295129999999997</v>
      </c>
      <c r="AH55" s="128">
        <v>-1.8376209999999999</v>
      </c>
      <c r="AP55" s="70"/>
      <c r="AQ55" s="70"/>
      <c r="AR55" s="70"/>
      <c r="AS55" s="48">
        <v>-7.1798849999999996</v>
      </c>
      <c r="AT55" s="45">
        <v>-4.3631089999999997</v>
      </c>
      <c r="AU55" s="70"/>
      <c r="AV55" s="70"/>
      <c r="AW55" s="70"/>
      <c r="AX55" s="70"/>
    </row>
    <row r="56" spans="18:50" ht="15.75" thickBot="1">
      <c r="R56" s="118">
        <v>-7.5468270000000004</v>
      </c>
      <c r="S56" s="128">
        <v>-3.7911890000000001</v>
      </c>
      <c r="AA56" s="191">
        <v>-8.4913260000000008</v>
      </c>
      <c r="AB56" s="192">
        <v>-1.931487</v>
      </c>
      <c r="AC56" s="191">
        <v>-8.4978529999999992</v>
      </c>
      <c r="AD56" s="192">
        <v>-1.8836390000000001</v>
      </c>
      <c r="AE56" s="191">
        <v>-8.5055069999999997</v>
      </c>
      <c r="AF56" s="192">
        <v>-1.8415189999999999</v>
      </c>
      <c r="AG56" s="118">
        <v>-8.5115090000000002</v>
      </c>
      <c r="AH56" s="128">
        <v>-1.81789</v>
      </c>
      <c r="AP56" s="70"/>
      <c r="AQ56" s="70"/>
      <c r="AR56" s="70"/>
      <c r="AS56" s="107">
        <v>-7.1890850000000004</v>
      </c>
      <c r="AT56" s="108">
        <v>-4.4180000000000001</v>
      </c>
      <c r="AU56" s="70"/>
      <c r="AV56" s="70"/>
      <c r="AW56" s="70"/>
      <c r="AX56" s="70"/>
    </row>
    <row r="57" spans="18:50">
      <c r="R57" s="118">
        <v>-7.5527829999999998</v>
      </c>
      <c r="S57" s="128">
        <v>-3.780964</v>
      </c>
      <c r="AA57" s="191">
        <v>-8.4827729999999999</v>
      </c>
      <c r="AB57" s="192">
        <v>-1.9807570000000001</v>
      </c>
      <c r="AC57" s="191">
        <v>-8.4891699999999997</v>
      </c>
      <c r="AD57" s="192">
        <v>-1.9300280000000001</v>
      </c>
      <c r="AE57" s="191">
        <v>-8.4967229999999994</v>
      </c>
      <c r="AF57" s="192">
        <v>-1.877305</v>
      </c>
      <c r="AG57" s="118">
        <v>-8.5026460000000004</v>
      </c>
      <c r="AH57" s="128">
        <v>-1.8555429999999999</v>
      </c>
      <c r="AP57" s="70"/>
      <c r="AQ57" s="46" t="s">
        <v>77</v>
      </c>
      <c r="AR57" s="178" t="s">
        <v>78</v>
      </c>
      <c r="AS57" s="178" t="s">
        <v>79</v>
      </c>
      <c r="AT57" s="178" t="s">
        <v>80</v>
      </c>
      <c r="AU57" s="178" t="s">
        <v>81</v>
      </c>
      <c r="AV57" s="178" t="s">
        <v>82</v>
      </c>
      <c r="AW57" s="47" t="s">
        <v>83</v>
      </c>
      <c r="AX57" s="70"/>
    </row>
    <row r="58" spans="18:50">
      <c r="R58" s="118">
        <v>-7.5541450000000001</v>
      </c>
      <c r="S58" s="128">
        <v>-3.7828089999999999</v>
      </c>
      <c r="AA58" s="191">
        <v>-8.4909289999999995</v>
      </c>
      <c r="AB58" s="192">
        <v>-1.9087240000000001</v>
      </c>
      <c r="AC58" s="191">
        <v>-8.4970359999999996</v>
      </c>
      <c r="AD58" s="192">
        <v>-1.8547959999999999</v>
      </c>
      <c r="AE58" s="191">
        <v>-8.5044229999999992</v>
      </c>
      <c r="AF58" s="192">
        <v>-1.808961</v>
      </c>
      <c r="AG58" s="118">
        <v>-8.5102429999999991</v>
      </c>
      <c r="AH58" s="128">
        <v>-1.7809649999999999</v>
      </c>
      <c r="AP58" s="70"/>
      <c r="AQ58" s="48">
        <v>4</v>
      </c>
      <c r="AR58" s="175">
        <v>7</v>
      </c>
      <c r="AS58" s="175">
        <v>15</v>
      </c>
      <c r="AT58" s="175">
        <v>45</v>
      </c>
      <c r="AU58" s="175">
        <v>59</v>
      </c>
      <c r="AV58" s="175">
        <v>76</v>
      </c>
      <c r="AW58" s="45">
        <v>0.61973988999999996</v>
      </c>
      <c r="AX58" t="str">
        <f>IF(ABS(AW58)&gt;2.33,"*","")</f>
        <v/>
      </c>
    </row>
    <row r="59" spans="18:50">
      <c r="R59" s="118">
        <v>-7.5981230000000002</v>
      </c>
      <c r="S59" s="128">
        <v>-3.7111809999999998</v>
      </c>
      <c r="AA59" s="191">
        <v>-8.4357220000000002</v>
      </c>
      <c r="AB59" s="192">
        <v>-1.9409860000000001</v>
      </c>
      <c r="AC59" s="191">
        <v>-8.4418919999999993</v>
      </c>
      <c r="AD59" s="192">
        <v>-1.8920239999999999</v>
      </c>
      <c r="AE59" s="191">
        <v>-8.4492580000000004</v>
      </c>
      <c r="AF59" s="192">
        <v>-1.8365340000000001</v>
      </c>
      <c r="AG59" s="118">
        <v>-8.4550520000000002</v>
      </c>
      <c r="AH59" s="128">
        <v>-1.8047949999999999</v>
      </c>
      <c r="AP59" s="70"/>
      <c r="AQ59" s="48">
        <v>4</v>
      </c>
      <c r="AR59" s="175">
        <v>3</v>
      </c>
      <c r="AS59" s="175">
        <v>16</v>
      </c>
      <c r="AT59" s="175">
        <v>55.975000000000001</v>
      </c>
      <c r="AU59" s="175">
        <v>44</v>
      </c>
      <c r="AV59" s="175">
        <v>89</v>
      </c>
      <c r="AW59" s="45">
        <v>3.5996475399999999</v>
      </c>
      <c r="AX59" t="str">
        <f t="shared" ref="AX59:AX97" si="0">IF(ABS(AW59)&gt;2.33,"*","")</f>
        <v>*</v>
      </c>
    </row>
    <row r="60" spans="18:50">
      <c r="R60" s="118">
        <v>-7.5869809999999998</v>
      </c>
      <c r="S60" s="128">
        <v>-3.7382610000000001</v>
      </c>
      <c r="AA60" s="191">
        <v>-8.4370309999999993</v>
      </c>
      <c r="AB60" s="192">
        <v>-1.994456</v>
      </c>
      <c r="AC60" s="191">
        <v>-8.442876</v>
      </c>
      <c r="AD60" s="192">
        <v>-1.9439770000000001</v>
      </c>
      <c r="AE60" s="191">
        <v>-8.4500849999999996</v>
      </c>
      <c r="AF60" s="192">
        <v>-1.8770469999999999</v>
      </c>
      <c r="AG60" s="118">
        <v>-8.4557749999999992</v>
      </c>
      <c r="AH60" s="128">
        <v>-1.840519</v>
      </c>
      <c r="AP60" s="70"/>
      <c r="AQ60" s="48">
        <v>4</v>
      </c>
      <c r="AR60" s="175">
        <v>1</v>
      </c>
      <c r="AS60" s="175">
        <v>16</v>
      </c>
      <c r="AT60" s="175">
        <v>61</v>
      </c>
      <c r="AU60" s="175">
        <v>92</v>
      </c>
      <c r="AV60" s="175">
        <v>95</v>
      </c>
      <c r="AW60" s="45">
        <v>-0.65361279999999999</v>
      </c>
      <c r="AX60" t="str">
        <f t="shared" si="0"/>
        <v/>
      </c>
    </row>
    <row r="61" spans="18:50">
      <c r="R61" s="118">
        <v>-7.6474169999999999</v>
      </c>
      <c r="S61" s="128">
        <v>-3.792554</v>
      </c>
      <c r="AA61" s="191">
        <v>-8.4218759999999993</v>
      </c>
      <c r="AB61" s="192">
        <v>-1.916153</v>
      </c>
      <c r="AC61" s="191">
        <v>-8.4275009999999995</v>
      </c>
      <c r="AD61" s="192">
        <v>-1.857272</v>
      </c>
      <c r="AE61" s="191">
        <v>-8.4346010000000007</v>
      </c>
      <c r="AF61" s="192">
        <v>-1.7718229999999999</v>
      </c>
      <c r="AG61" s="118">
        <v>-8.4402170000000005</v>
      </c>
      <c r="AH61" s="128">
        <v>-1.7263999999999999</v>
      </c>
      <c r="AP61" s="70"/>
      <c r="AQ61" s="48">
        <v>5</v>
      </c>
      <c r="AR61" s="175">
        <v>19</v>
      </c>
      <c r="AS61" s="175">
        <v>17</v>
      </c>
      <c r="AT61" s="175">
        <v>41</v>
      </c>
      <c r="AU61" s="175">
        <v>99</v>
      </c>
      <c r="AV61" s="175">
        <v>71</v>
      </c>
      <c r="AW61" s="45">
        <v>-5.5156731700000003</v>
      </c>
      <c r="AX61" t="str">
        <f t="shared" si="0"/>
        <v>*</v>
      </c>
    </row>
    <row r="62" spans="18:50" ht="15.75" thickBot="1">
      <c r="R62" s="118">
        <v>-7.6880839999999999</v>
      </c>
      <c r="S62" s="128">
        <v>-3.7135159999999998</v>
      </c>
      <c r="AA62" s="195">
        <v>-8.4238929999999996</v>
      </c>
      <c r="AB62" s="196">
        <v>-1.972213</v>
      </c>
      <c r="AC62" s="195">
        <v>-8.4291309999999999</v>
      </c>
      <c r="AD62" s="196">
        <v>-1.921505</v>
      </c>
      <c r="AE62" s="195">
        <v>-8.4360579999999992</v>
      </c>
      <c r="AF62" s="196">
        <v>-1.8424879999999999</v>
      </c>
      <c r="AG62" s="125">
        <v>-8.4415650000000007</v>
      </c>
      <c r="AH62" s="126">
        <v>-1.801709</v>
      </c>
      <c r="AP62" s="70"/>
      <c r="AQ62" s="48">
        <v>4</v>
      </c>
      <c r="AR62" s="175">
        <v>4</v>
      </c>
      <c r="AS62" s="175">
        <v>16</v>
      </c>
      <c r="AT62" s="175">
        <v>60</v>
      </c>
      <c r="AU62" s="175">
        <v>88</v>
      </c>
      <c r="AV62" s="175">
        <v>94</v>
      </c>
      <c r="AW62" s="45">
        <v>-0.97600686999999997</v>
      </c>
      <c r="AX62" t="str">
        <f t="shared" si="0"/>
        <v/>
      </c>
    </row>
    <row r="63" spans="18:50">
      <c r="R63" s="118">
        <v>-7.7371410000000003</v>
      </c>
      <c r="S63" s="128">
        <v>-3.8332099999999998</v>
      </c>
      <c r="AP63" s="70"/>
      <c r="AQ63" s="48">
        <v>5</v>
      </c>
      <c r="AR63" s="175">
        <v>16</v>
      </c>
      <c r="AS63" s="175">
        <v>17</v>
      </c>
      <c r="AT63" s="175">
        <v>46</v>
      </c>
      <c r="AU63" s="175">
        <v>93</v>
      </c>
      <c r="AV63" s="175">
        <v>76</v>
      </c>
      <c r="AW63" s="45">
        <v>-3.9723660500000002</v>
      </c>
      <c r="AX63" t="str">
        <f t="shared" si="0"/>
        <v>*</v>
      </c>
    </row>
    <row r="64" spans="18:50" ht="15.75" thickBot="1">
      <c r="R64" s="118">
        <v>-7.7943680000000004</v>
      </c>
      <c r="S64" s="128">
        <v>-3.9221300000000001</v>
      </c>
      <c r="AG64" s="71" t="s">
        <v>136</v>
      </c>
      <c r="AP64" s="70"/>
      <c r="AQ64" s="48">
        <v>6</v>
      </c>
      <c r="AR64" s="175">
        <v>8</v>
      </c>
      <c r="AS64" s="175">
        <v>20</v>
      </c>
      <c r="AT64" s="175">
        <v>32</v>
      </c>
      <c r="AU64" s="175">
        <v>109</v>
      </c>
      <c r="AV64" s="175">
        <v>58</v>
      </c>
      <c r="AW64" s="45">
        <v>-6.8738960000000002</v>
      </c>
      <c r="AX64" t="str">
        <f t="shared" si="0"/>
        <v>*</v>
      </c>
    </row>
    <row r="65" spans="18:50">
      <c r="R65" s="118">
        <v>-7.8380729999999996</v>
      </c>
      <c r="S65" s="128">
        <v>-4.035107</v>
      </c>
      <c r="AG65" s="116" t="s">
        <v>77</v>
      </c>
      <c r="AH65" s="129" t="s">
        <v>78</v>
      </c>
      <c r="AI65" s="129" t="s">
        <v>79</v>
      </c>
      <c r="AJ65" s="129" t="s">
        <v>80</v>
      </c>
      <c r="AK65" s="129" t="s">
        <v>81</v>
      </c>
      <c r="AL65" s="129" t="s">
        <v>82</v>
      </c>
      <c r="AM65" s="117" t="s">
        <v>83</v>
      </c>
      <c r="AP65" s="70"/>
      <c r="AQ65" s="48">
        <v>7</v>
      </c>
      <c r="AR65" s="175">
        <v>18</v>
      </c>
      <c r="AS65" s="175">
        <v>21</v>
      </c>
      <c r="AT65" s="175">
        <v>56</v>
      </c>
      <c r="AU65" s="175">
        <v>81</v>
      </c>
      <c r="AV65" s="175">
        <v>89</v>
      </c>
      <c r="AW65" s="45">
        <v>-2.0599348399999999</v>
      </c>
      <c r="AX65" t="str">
        <f t="shared" si="0"/>
        <v/>
      </c>
    </row>
    <row r="66" spans="18:50">
      <c r="R66" s="118">
        <v>-7.8563450000000001</v>
      </c>
      <c r="S66" s="128">
        <v>-3.945846</v>
      </c>
      <c r="AG66" s="244">
        <v>4</v>
      </c>
      <c r="AH66" s="245">
        <v>7</v>
      </c>
      <c r="AI66" s="245">
        <v>17</v>
      </c>
      <c r="AJ66" s="245">
        <v>50</v>
      </c>
      <c r="AK66" s="245">
        <v>59</v>
      </c>
      <c r="AL66" s="245">
        <v>81</v>
      </c>
      <c r="AM66" s="242">
        <v>1.2233418</v>
      </c>
      <c r="AN66" t="str">
        <f>IF(ABS(AM66)&gt;2.33,"*","")</f>
        <v/>
      </c>
      <c r="AO66">
        <f>ABS(AM66)</f>
        <v>1.2233418</v>
      </c>
      <c r="AP66" s="70"/>
      <c r="AQ66" s="48">
        <v>7</v>
      </c>
      <c r="AR66" s="175">
        <v>10</v>
      </c>
      <c r="AS66" s="175">
        <v>21</v>
      </c>
      <c r="AT66" s="175">
        <v>48</v>
      </c>
      <c r="AU66" s="175">
        <v>105</v>
      </c>
      <c r="AV66" s="175">
        <v>78</v>
      </c>
      <c r="AW66" s="45">
        <v>-4.3747190299999996</v>
      </c>
      <c r="AX66" t="str">
        <f t="shared" si="0"/>
        <v>*</v>
      </c>
    </row>
    <row r="67" spans="18:50">
      <c r="R67" s="118">
        <v>-7.7780240000000003</v>
      </c>
      <c r="S67" s="128">
        <v>-3.8408600000000002</v>
      </c>
      <c r="AG67" s="244">
        <v>2</v>
      </c>
      <c r="AH67" s="245">
        <v>3</v>
      </c>
      <c r="AI67" s="245">
        <v>11</v>
      </c>
      <c r="AJ67" s="245">
        <v>64</v>
      </c>
      <c r="AK67" s="245">
        <v>44</v>
      </c>
      <c r="AL67" s="245">
        <v>98</v>
      </c>
      <c r="AM67" s="242">
        <v>4.0124056599999998</v>
      </c>
      <c r="AN67" t="str">
        <f t="shared" ref="AN67:AN105" si="1">IF(ABS(AM67)&gt;2.33,"*","")</f>
        <v>*</v>
      </c>
      <c r="AO67">
        <f t="shared" ref="AO67:AO105" si="2">ABS(AM67)</f>
        <v>4.0124056599999998</v>
      </c>
      <c r="AP67" s="70"/>
      <c r="AQ67" s="48">
        <v>6</v>
      </c>
      <c r="AR67" s="175">
        <v>1</v>
      </c>
      <c r="AS67" s="175">
        <v>20</v>
      </c>
      <c r="AT67" s="175">
        <v>60</v>
      </c>
      <c r="AU67" s="175">
        <v>97</v>
      </c>
      <c r="AV67" s="175">
        <v>94</v>
      </c>
      <c r="AW67" s="45">
        <v>-1.1187104699999999</v>
      </c>
      <c r="AX67" t="str">
        <f t="shared" si="0"/>
        <v/>
      </c>
    </row>
    <row r="68" spans="18:50">
      <c r="R68" s="118">
        <v>-7.7848709999999999</v>
      </c>
      <c r="S68" s="128">
        <v>-3.92577</v>
      </c>
      <c r="AG68" s="244">
        <v>5</v>
      </c>
      <c r="AH68" s="245">
        <v>1</v>
      </c>
      <c r="AI68" s="245">
        <v>18</v>
      </c>
      <c r="AJ68" s="245">
        <v>69</v>
      </c>
      <c r="AK68" s="245">
        <v>92</v>
      </c>
      <c r="AL68" s="245">
        <v>107</v>
      </c>
      <c r="AM68" s="242">
        <v>0.46783379000000003</v>
      </c>
      <c r="AN68" t="str">
        <f t="shared" si="1"/>
        <v/>
      </c>
      <c r="AO68">
        <f t="shared" si="2"/>
        <v>0.46783379000000003</v>
      </c>
      <c r="AP68" s="70"/>
      <c r="AQ68" s="48">
        <v>6</v>
      </c>
      <c r="AR68" s="175">
        <v>3</v>
      </c>
      <c r="AS68" s="175">
        <v>20</v>
      </c>
      <c r="AT68" s="175">
        <v>46</v>
      </c>
      <c r="AU68" s="175">
        <v>123</v>
      </c>
      <c r="AV68" s="175">
        <v>77</v>
      </c>
      <c r="AW68" s="45">
        <v>-5.47123735</v>
      </c>
      <c r="AX68" t="str">
        <f t="shared" si="0"/>
        <v>*</v>
      </c>
    </row>
    <row r="69" spans="18:50">
      <c r="R69" s="118">
        <v>-7.7183469999999996</v>
      </c>
      <c r="S69" s="128">
        <v>-3.8902209999999999</v>
      </c>
      <c r="AG69" s="244">
        <v>5</v>
      </c>
      <c r="AH69" s="245">
        <v>19</v>
      </c>
      <c r="AI69" s="245">
        <v>18</v>
      </c>
      <c r="AJ69" s="245">
        <v>55</v>
      </c>
      <c r="AK69" s="245">
        <v>99</v>
      </c>
      <c r="AL69" s="245">
        <v>88</v>
      </c>
      <c r="AM69" s="242">
        <v>-3.24505416</v>
      </c>
      <c r="AN69" t="str">
        <f t="shared" si="1"/>
        <v>*</v>
      </c>
      <c r="AO69">
        <f t="shared" si="2"/>
        <v>3.24505416</v>
      </c>
      <c r="AP69" s="70"/>
      <c r="AQ69" s="48">
        <v>7</v>
      </c>
      <c r="AR69" s="175">
        <v>33</v>
      </c>
      <c r="AS69" s="175">
        <v>21</v>
      </c>
      <c r="AT69" s="175">
        <v>60</v>
      </c>
      <c r="AU69" s="175">
        <v>112</v>
      </c>
      <c r="AV69" s="175">
        <v>95</v>
      </c>
      <c r="AW69" s="45">
        <v>-6.3291897500000003</v>
      </c>
      <c r="AX69" t="str">
        <f t="shared" si="0"/>
        <v>*</v>
      </c>
    </row>
    <row r="70" spans="18:50">
      <c r="R70" s="118">
        <v>-7.7271229999999997</v>
      </c>
      <c r="S70" s="128">
        <v>-3.7641810000000002</v>
      </c>
      <c r="AG70" s="244">
        <v>7</v>
      </c>
      <c r="AH70" s="245">
        <v>4</v>
      </c>
      <c r="AI70" s="245">
        <v>21</v>
      </c>
      <c r="AJ70" s="245">
        <v>86</v>
      </c>
      <c r="AK70" s="245">
        <v>88</v>
      </c>
      <c r="AL70" s="245">
        <v>125</v>
      </c>
      <c r="AM70" s="242">
        <v>2.0774341000000001</v>
      </c>
      <c r="AN70" t="str">
        <f t="shared" si="1"/>
        <v/>
      </c>
      <c r="AO70">
        <f t="shared" si="2"/>
        <v>2.0774341000000001</v>
      </c>
      <c r="AP70" s="70"/>
      <c r="AQ70" s="48">
        <v>6</v>
      </c>
      <c r="AR70" s="175">
        <v>14</v>
      </c>
      <c r="AS70" s="175">
        <v>20</v>
      </c>
      <c r="AT70" s="175">
        <v>57</v>
      </c>
      <c r="AU70" s="175">
        <v>84</v>
      </c>
      <c r="AV70" s="175">
        <v>90</v>
      </c>
      <c r="AW70" s="45">
        <v>-1.742569</v>
      </c>
      <c r="AX70" t="str">
        <f t="shared" si="0"/>
        <v/>
      </c>
    </row>
    <row r="71" spans="18:50">
      <c r="R71" s="118">
        <v>-7.6846329999999998</v>
      </c>
      <c r="S71" s="128">
        <v>-3.898266</v>
      </c>
      <c r="AG71" s="244">
        <v>3</v>
      </c>
      <c r="AH71" s="245">
        <v>16</v>
      </c>
      <c r="AI71" s="245">
        <v>13</v>
      </c>
      <c r="AJ71" s="245">
        <v>69</v>
      </c>
      <c r="AK71" s="245">
        <v>93</v>
      </c>
      <c r="AL71" s="245">
        <v>105</v>
      </c>
      <c r="AM71" s="242">
        <v>-1.3118809499999999</v>
      </c>
      <c r="AN71" t="str">
        <f t="shared" si="1"/>
        <v/>
      </c>
      <c r="AO71">
        <f t="shared" si="2"/>
        <v>1.3118809499999999</v>
      </c>
      <c r="AP71" s="70"/>
      <c r="AQ71" s="48">
        <v>7</v>
      </c>
      <c r="AR71" s="175">
        <v>28</v>
      </c>
      <c r="AS71" s="175">
        <v>21</v>
      </c>
      <c r="AT71" s="175">
        <v>40</v>
      </c>
      <c r="AU71" s="175">
        <v>105</v>
      </c>
      <c r="AV71" s="175">
        <v>68</v>
      </c>
      <c r="AW71" s="45">
        <v>-7.7915355899999996</v>
      </c>
      <c r="AX71" t="str">
        <f t="shared" si="0"/>
        <v>*</v>
      </c>
    </row>
    <row r="72" spans="18:50">
      <c r="R72" s="118">
        <v>-7.6345479999999997</v>
      </c>
      <c r="S72" s="128">
        <v>-3.9542519999999999</v>
      </c>
      <c r="AG72" s="244">
        <v>6</v>
      </c>
      <c r="AH72" s="245">
        <v>8</v>
      </c>
      <c r="AI72" s="245">
        <v>20</v>
      </c>
      <c r="AJ72" s="245">
        <v>52</v>
      </c>
      <c r="AK72" s="245">
        <v>109</v>
      </c>
      <c r="AL72" s="245">
        <v>84</v>
      </c>
      <c r="AM72" s="242">
        <v>-3.1096594799999999</v>
      </c>
      <c r="AN72" t="str">
        <f t="shared" si="1"/>
        <v>*</v>
      </c>
      <c r="AO72">
        <f t="shared" si="2"/>
        <v>3.1096594799999999</v>
      </c>
      <c r="AP72" s="70"/>
      <c r="AQ72" s="48">
        <v>7</v>
      </c>
      <c r="AR72" s="175">
        <v>34</v>
      </c>
      <c r="AS72" s="175">
        <v>21</v>
      </c>
      <c r="AT72" s="175">
        <v>45</v>
      </c>
      <c r="AU72" s="175">
        <v>111</v>
      </c>
      <c r="AV72" s="175">
        <v>75</v>
      </c>
      <c r="AW72" s="45">
        <v>-8.5214992899999995</v>
      </c>
      <c r="AX72" t="str">
        <f t="shared" si="0"/>
        <v>*</v>
      </c>
    </row>
    <row r="73" spans="18:50">
      <c r="R73" s="118">
        <v>-7.5487169999999999</v>
      </c>
      <c r="S73" s="128">
        <v>-4.0149530000000002</v>
      </c>
      <c r="AG73" s="244">
        <v>9</v>
      </c>
      <c r="AH73" s="245">
        <v>18</v>
      </c>
      <c r="AI73" s="245">
        <v>24</v>
      </c>
      <c r="AJ73" s="245">
        <v>74</v>
      </c>
      <c r="AK73" s="245">
        <v>81</v>
      </c>
      <c r="AL73" s="245">
        <v>112</v>
      </c>
      <c r="AM73" s="242">
        <v>0.30290398000000002</v>
      </c>
      <c r="AN73" t="str">
        <f t="shared" si="1"/>
        <v/>
      </c>
      <c r="AO73">
        <f t="shared" si="2"/>
        <v>0.30290398000000002</v>
      </c>
      <c r="AP73" s="70"/>
      <c r="AQ73" s="48">
        <v>9</v>
      </c>
      <c r="AR73" s="175">
        <v>8</v>
      </c>
      <c r="AS73" s="175">
        <v>25</v>
      </c>
      <c r="AT73" s="175">
        <v>34</v>
      </c>
      <c r="AU73" s="175">
        <v>105</v>
      </c>
      <c r="AV73" s="175">
        <v>61</v>
      </c>
      <c r="AW73" s="45">
        <v>-5.5356613499999998</v>
      </c>
      <c r="AX73" t="str">
        <f t="shared" si="0"/>
        <v>*</v>
      </c>
    </row>
    <row r="74" spans="18:50">
      <c r="R74" s="118">
        <v>-7.4020429999999999</v>
      </c>
      <c r="S74" s="128">
        <v>-3.9179919999999999</v>
      </c>
      <c r="AG74" s="244">
        <v>4</v>
      </c>
      <c r="AH74" s="245">
        <v>10</v>
      </c>
      <c r="AI74" s="245">
        <v>16</v>
      </c>
      <c r="AJ74" s="245">
        <v>77</v>
      </c>
      <c r="AK74" s="245">
        <v>105</v>
      </c>
      <c r="AL74" s="245">
        <v>115</v>
      </c>
      <c r="AM74" s="242">
        <v>-1.02179581</v>
      </c>
      <c r="AN74" t="str">
        <f t="shared" si="1"/>
        <v/>
      </c>
      <c r="AO74">
        <f t="shared" si="2"/>
        <v>1.02179581</v>
      </c>
      <c r="AP74" s="70"/>
      <c r="AQ74" s="48">
        <v>8</v>
      </c>
      <c r="AR74" s="175">
        <v>30</v>
      </c>
      <c r="AS74" s="175">
        <v>23</v>
      </c>
      <c r="AT74" s="175">
        <v>46</v>
      </c>
      <c r="AU74" s="175">
        <v>68</v>
      </c>
      <c r="AV74" s="175">
        <v>76</v>
      </c>
      <c r="AW74" s="45">
        <v>-2.8629901000000002</v>
      </c>
      <c r="AX74" t="str">
        <f t="shared" si="0"/>
        <v>*</v>
      </c>
    </row>
    <row r="75" spans="18:50">
      <c r="R75" s="118">
        <v>-7.1975189999999998</v>
      </c>
      <c r="S75" s="128">
        <v>-3.950396</v>
      </c>
      <c r="AG75" s="244">
        <v>1</v>
      </c>
      <c r="AH75" s="245">
        <v>1</v>
      </c>
      <c r="AI75" s="245">
        <v>9</v>
      </c>
      <c r="AJ75" s="245">
        <v>113</v>
      </c>
      <c r="AK75" s="245">
        <v>97</v>
      </c>
      <c r="AL75" s="245">
        <v>158</v>
      </c>
      <c r="AM75" s="242">
        <v>3.3195466499999999</v>
      </c>
      <c r="AN75" t="str">
        <f t="shared" si="1"/>
        <v>*</v>
      </c>
      <c r="AO75">
        <f t="shared" si="2"/>
        <v>3.3195466499999999</v>
      </c>
      <c r="AP75" s="70"/>
      <c r="AQ75" s="48">
        <v>7</v>
      </c>
      <c r="AR75" s="175">
        <v>7</v>
      </c>
      <c r="AS75" s="175">
        <v>22</v>
      </c>
      <c r="AT75" s="175">
        <v>56</v>
      </c>
      <c r="AU75" s="175">
        <v>73</v>
      </c>
      <c r="AV75" s="175">
        <v>89</v>
      </c>
      <c r="AW75" s="45">
        <v>0.50738998999999996</v>
      </c>
      <c r="AX75" t="str">
        <f t="shared" si="0"/>
        <v/>
      </c>
    </row>
    <row r="76" spans="18:50">
      <c r="R76" s="118">
        <v>-7.1668580000000004</v>
      </c>
      <c r="S76" s="128">
        <v>-4.0835840000000001</v>
      </c>
      <c r="AG76" s="244">
        <v>1</v>
      </c>
      <c r="AH76" s="245">
        <v>3</v>
      </c>
      <c r="AI76" s="245">
        <v>9</v>
      </c>
      <c r="AJ76" s="245">
        <v>87</v>
      </c>
      <c r="AK76" s="245">
        <v>123</v>
      </c>
      <c r="AL76" s="245">
        <v>126</v>
      </c>
      <c r="AM76" s="242">
        <v>-0.90973466999999997</v>
      </c>
      <c r="AN76" t="str">
        <f t="shared" si="1"/>
        <v/>
      </c>
      <c r="AO76">
        <f t="shared" si="2"/>
        <v>0.90973466999999997</v>
      </c>
      <c r="AP76" s="70"/>
      <c r="AQ76" s="48">
        <v>9</v>
      </c>
      <c r="AR76" s="175">
        <v>11</v>
      </c>
      <c r="AS76" s="175">
        <v>24</v>
      </c>
      <c r="AT76" s="175">
        <v>32</v>
      </c>
      <c r="AU76" s="175">
        <v>89</v>
      </c>
      <c r="AV76" s="175">
        <v>58</v>
      </c>
      <c r="AW76" s="45">
        <v>-4.71844748</v>
      </c>
      <c r="AX76" t="str">
        <f t="shared" si="0"/>
        <v>*</v>
      </c>
    </row>
    <row r="77" spans="18:50">
      <c r="R77" s="118">
        <v>-7.1053499999999996</v>
      </c>
      <c r="S77" s="128">
        <v>-3.940474</v>
      </c>
      <c r="AG77" s="244">
        <v>2</v>
      </c>
      <c r="AH77" s="245">
        <v>33</v>
      </c>
      <c r="AI77" s="245">
        <v>11</v>
      </c>
      <c r="AJ77" s="245">
        <v>99</v>
      </c>
      <c r="AK77" s="245">
        <v>112</v>
      </c>
      <c r="AL77" s="245">
        <v>142</v>
      </c>
      <c r="AM77" s="242">
        <v>-3.4034460700000002</v>
      </c>
      <c r="AN77" t="str">
        <f t="shared" si="1"/>
        <v>*</v>
      </c>
      <c r="AO77">
        <f t="shared" si="2"/>
        <v>3.4034460700000002</v>
      </c>
      <c r="AP77" s="70"/>
      <c r="AQ77" s="48">
        <v>8</v>
      </c>
      <c r="AR77" s="175">
        <v>2</v>
      </c>
      <c r="AS77" s="175">
        <v>22</v>
      </c>
      <c r="AT77" s="175">
        <v>59</v>
      </c>
      <c r="AU77" s="175">
        <v>72</v>
      </c>
      <c r="AV77" s="175">
        <v>93</v>
      </c>
      <c r="AW77" s="45">
        <v>1.1667057999999999</v>
      </c>
      <c r="AX77" t="str">
        <f t="shared" si="0"/>
        <v/>
      </c>
    </row>
    <row r="78" spans="18:50">
      <c r="R78" s="118">
        <v>-7.060441</v>
      </c>
      <c r="S78" s="128">
        <v>-3.8955549999999999</v>
      </c>
      <c r="AG78" s="244">
        <v>1</v>
      </c>
      <c r="AH78" s="245">
        <v>14</v>
      </c>
      <c r="AI78" s="245">
        <v>10</v>
      </c>
      <c r="AJ78" s="245">
        <v>101</v>
      </c>
      <c r="AK78" s="245">
        <v>84</v>
      </c>
      <c r="AL78" s="245">
        <v>145</v>
      </c>
      <c r="AM78" s="242">
        <v>1.62142612</v>
      </c>
      <c r="AN78" t="str">
        <f t="shared" si="1"/>
        <v/>
      </c>
      <c r="AO78">
        <f t="shared" si="2"/>
        <v>1.62142612</v>
      </c>
      <c r="AP78" s="70"/>
      <c r="AQ78" s="48">
        <v>7</v>
      </c>
      <c r="AR78" s="175">
        <v>13</v>
      </c>
      <c r="AS78" s="175">
        <v>22</v>
      </c>
      <c r="AT78" s="175">
        <v>48</v>
      </c>
      <c r="AU78" s="175">
        <v>58</v>
      </c>
      <c r="AV78" s="175">
        <v>80</v>
      </c>
      <c r="AW78" s="45">
        <v>0.16391949</v>
      </c>
      <c r="AX78" t="str">
        <f t="shared" si="0"/>
        <v/>
      </c>
    </row>
    <row r="79" spans="18:50">
      <c r="R79" s="118">
        <v>-7.1361280000000002</v>
      </c>
      <c r="S79" s="128">
        <v>-3.9553829999999999</v>
      </c>
      <c r="AG79" s="244">
        <v>9.9749999999999996</v>
      </c>
      <c r="AH79" s="245">
        <v>28</v>
      </c>
      <c r="AI79" s="245">
        <v>26</v>
      </c>
      <c r="AJ79" s="245">
        <v>81</v>
      </c>
      <c r="AK79" s="245">
        <v>105</v>
      </c>
      <c r="AL79" s="245">
        <v>121</v>
      </c>
      <c r="AM79" s="242">
        <v>-1.39313705</v>
      </c>
      <c r="AN79" t="str">
        <f t="shared" si="1"/>
        <v/>
      </c>
      <c r="AO79">
        <f t="shared" si="2"/>
        <v>1.39313705</v>
      </c>
      <c r="AP79" s="70"/>
      <c r="AQ79" s="48">
        <v>7</v>
      </c>
      <c r="AR79" s="175">
        <v>5</v>
      </c>
      <c r="AS79" s="175">
        <v>22</v>
      </c>
      <c r="AT79" s="175">
        <v>37</v>
      </c>
      <c r="AU79" s="175">
        <v>47</v>
      </c>
      <c r="AV79" s="175">
        <v>64</v>
      </c>
      <c r="AW79" s="45">
        <v>1.43523051</v>
      </c>
      <c r="AX79" t="str">
        <f t="shared" si="0"/>
        <v/>
      </c>
    </row>
    <row r="80" spans="18:50">
      <c r="R80" s="118">
        <v>-7.1824519999999996</v>
      </c>
      <c r="S80" s="128">
        <v>-4.1657250000000001</v>
      </c>
      <c r="AG80" s="244">
        <v>2</v>
      </c>
      <c r="AH80" s="245">
        <v>34</v>
      </c>
      <c r="AI80" s="245">
        <v>11</v>
      </c>
      <c r="AJ80" s="245">
        <v>77</v>
      </c>
      <c r="AK80" s="245">
        <v>111</v>
      </c>
      <c r="AL80" s="245">
        <v>116</v>
      </c>
      <c r="AM80" s="242">
        <v>-5.3911503200000004</v>
      </c>
      <c r="AN80" t="str">
        <f t="shared" si="1"/>
        <v>*</v>
      </c>
      <c r="AO80">
        <f t="shared" si="2"/>
        <v>5.3911503200000004</v>
      </c>
      <c r="AP80" s="70"/>
      <c r="AQ80" s="48">
        <v>8</v>
      </c>
      <c r="AR80" s="175">
        <v>9</v>
      </c>
      <c r="AS80" s="175">
        <v>23</v>
      </c>
      <c r="AT80" s="175">
        <v>28</v>
      </c>
      <c r="AU80" s="175">
        <v>34</v>
      </c>
      <c r="AV80" s="175">
        <v>53</v>
      </c>
      <c r="AW80" s="45">
        <v>1.56180063</v>
      </c>
      <c r="AX80" t="str">
        <f t="shared" si="0"/>
        <v/>
      </c>
    </row>
    <row r="81" spans="18:50">
      <c r="R81" s="118">
        <v>-7.3225480000000003</v>
      </c>
      <c r="S81" s="128">
        <v>-4.1678249999999997</v>
      </c>
      <c r="AG81" s="244">
        <v>2</v>
      </c>
      <c r="AH81" s="245">
        <v>8</v>
      </c>
      <c r="AI81" s="245">
        <v>11</v>
      </c>
      <c r="AJ81" s="245">
        <v>72</v>
      </c>
      <c r="AK81" s="245">
        <v>105</v>
      </c>
      <c r="AL81" s="245">
        <v>109</v>
      </c>
      <c r="AM81" s="242">
        <v>-1.3659876500000001</v>
      </c>
      <c r="AN81" t="str">
        <f t="shared" si="1"/>
        <v/>
      </c>
      <c r="AO81">
        <f t="shared" si="2"/>
        <v>1.3659876500000001</v>
      </c>
      <c r="AP81" s="70"/>
      <c r="AQ81" s="48">
        <v>7</v>
      </c>
      <c r="AR81" s="175">
        <v>4</v>
      </c>
      <c r="AS81" s="175">
        <v>22</v>
      </c>
      <c r="AT81" s="175">
        <v>46</v>
      </c>
      <c r="AU81" s="175">
        <v>38</v>
      </c>
      <c r="AV81" s="175">
        <v>76</v>
      </c>
      <c r="AW81" s="45">
        <v>3.1266715700000001</v>
      </c>
      <c r="AX81" t="str">
        <f t="shared" si="0"/>
        <v>*</v>
      </c>
    </row>
    <row r="82" spans="18:50">
      <c r="R82" s="118">
        <v>-7.448982</v>
      </c>
      <c r="S82" s="128">
        <v>-4.0837070000000004</v>
      </c>
      <c r="AG82" s="244">
        <v>4</v>
      </c>
      <c r="AH82" s="245">
        <v>30</v>
      </c>
      <c r="AI82" s="245">
        <v>17</v>
      </c>
      <c r="AJ82" s="245">
        <v>91</v>
      </c>
      <c r="AK82" s="245">
        <v>68</v>
      </c>
      <c r="AL82" s="245">
        <v>133</v>
      </c>
      <c r="AM82" s="242">
        <v>1.2021142600000001</v>
      </c>
      <c r="AN82" t="str">
        <f t="shared" si="1"/>
        <v/>
      </c>
      <c r="AO82">
        <f t="shared" si="2"/>
        <v>1.2021142600000001</v>
      </c>
      <c r="AP82" s="70"/>
      <c r="AQ82" s="48">
        <v>7</v>
      </c>
      <c r="AR82" s="175">
        <v>6</v>
      </c>
      <c r="AS82" s="175">
        <v>22</v>
      </c>
      <c r="AT82" s="175">
        <v>40</v>
      </c>
      <c r="AU82" s="175">
        <v>47</v>
      </c>
      <c r="AV82" s="175">
        <v>67</v>
      </c>
      <c r="AW82" s="45">
        <v>1.5046832400000001</v>
      </c>
      <c r="AX82" t="str">
        <f t="shared" si="0"/>
        <v/>
      </c>
    </row>
    <row r="83" spans="18:50">
      <c r="R83" s="118">
        <v>-7.5800830000000001</v>
      </c>
      <c r="S83" s="128">
        <v>-4.1451399999999996</v>
      </c>
      <c r="AG83" s="244">
        <v>1</v>
      </c>
      <c r="AH83" s="245">
        <v>7</v>
      </c>
      <c r="AI83" s="245">
        <v>8</v>
      </c>
      <c r="AJ83" s="245">
        <v>82</v>
      </c>
      <c r="AK83" s="245">
        <v>73</v>
      </c>
      <c r="AL83" s="245">
        <v>123</v>
      </c>
      <c r="AM83" s="242">
        <v>1.99769763</v>
      </c>
      <c r="AN83" t="str">
        <f t="shared" si="1"/>
        <v/>
      </c>
      <c r="AO83">
        <f t="shared" si="2"/>
        <v>1.99769763</v>
      </c>
      <c r="AP83" s="70"/>
      <c r="AQ83" s="48">
        <v>6</v>
      </c>
      <c r="AR83" s="175">
        <v>3</v>
      </c>
      <c r="AS83" s="175">
        <v>20</v>
      </c>
      <c r="AT83" s="175">
        <v>63</v>
      </c>
      <c r="AU83" s="175">
        <v>31</v>
      </c>
      <c r="AV83" s="175">
        <v>98</v>
      </c>
      <c r="AW83" s="45">
        <v>5.7158262400000002</v>
      </c>
      <c r="AX83" t="str">
        <f t="shared" si="0"/>
        <v>*</v>
      </c>
    </row>
    <row r="84" spans="18:50">
      <c r="R84" s="118">
        <v>-7.645276</v>
      </c>
      <c r="S84" s="128">
        <v>-4.2057710000000004</v>
      </c>
      <c r="AG84" s="244">
        <v>2</v>
      </c>
      <c r="AH84" s="245">
        <v>11</v>
      </c>
      <c r="AI84" s="245">
        <v>12</v>
      </c>
      <c r="AJ84" s="245">
        <v>49</v>
      </c>
      <c r="AK84" s="245">
        <v>89</v>
      </c>
      <c r="AL84" s="245">
        <v>81</v>
      </c>
      <c r="AM84" s="242">
        <v>-3.2481308499999999</v>
      </c>
      <c r="AN84" t="str">
        <f t="shared" si="1"/>
        <v>*</v>
      </c>
      <c r="AO84">
        <f t="shared" si="2"/>
        <v>3.2481308499999999</v>
      </c>
      <c r="AP84" s="70"/>
      <c r="AQ84" s="48">
        <v>6</v>
      </c>
      <c r="AR84" s="175">
        <v>2</v>
      </c>
      <c r="AS84" s="175">
        <v>19</v>
      </c>
      <c r="AT84" s="175">
        <v>50</v>
      </c>
      <c r="AU84" s="175">
        <v>57</v>
      </c>
      <c r="AV84" s="175">
        <v>82</v>
      </c>
      <c r="AW84" s="45">
        <v>2.0186862099999998</v>
      </c>
      <c r="AX84" t="str">
        <f t="shared" si="0"/>
        <v/>
      </c>
    </row>
    <row r="85" spans="18:50">
      <c r="R85" s="118">
        <v>-7.7516530000000001</v>
      </c>
      <c r="S85" s="128">
        <v>-4.1859719999999996</v>
      </c>
      <c r="AG85" s="244">
        <v>3</v>
      </c>
      <c r="AH85" s="245">
        <v>2</v>
      </c>
      <c r="AI85" s="245">
        <v>14</v>
      </c>
      <c r="AJ85" s="245">
        <v>70</v>
      </c>
      <c r="AK85" s="245">
        <v>72</v>
      </c>
      <c r="AL85" s="245">
        <v>107</v>
      </c>
      <c r="AM85" s="242">
        <v>1.64971797</v>
      </c>
      <c r="AN85" t="str">
        <f t="shared" si="1"/>
        <v/>
      </c>
      <c r="AO85">
        <f t="shared" si="2"/>
        <v>1.64971797</v>
      </c>
      <c r="AP85" s="70"/>
      <c r="AQ85" s="48">
        <v>5</v>
      </c>
      <c r="AR85" s="175">
        <v>3</v>
      </c>
      <c r="AS85" s="175">
        <v>18</v>
      </c>
      <c r="AT85" s="175">
        <v>52</v>
      </c>
      <c r="AU85" s="175">
        <v>45</v>
      </c>
      <c r="AV85" s="175">
        <v>84</v>
      </c>
      <c r="AW85" s="45">
        <v>3.0687442900000002</v>
      </c>
      <c r="AX85" t="str">
        <f t="shared" si="0"/>
        <v>*</v>
      </c>
    </row>
    <row r="86" spans="18:50">
      <c r="R86" s="118">
        <v>-7.8359040000000002</v>
      </c>
      <c r="S86" s="128">
        <v>-4.1524479999999997</v>
      </c>
      <c r="AG86" s="244">
        <v>5</v>
      </c>
      <c r="AH86" s="245">
        <v>13</v>
      </c>
      <c r="AI86" s="245">
        <v>18</v>
      </c>
      <c r="AJ86" s="245">
        <v>48</v>
      </c>
      <c r="AK86" s="245">
        <v>58</v>
      </c>
      <c r="AL86" s="245">
        <v>79</v>
      </c>
      <c r="AM86" s="242">
        <v>-0.34959220000000002</v>
      </c>
      <c r="AN86" t="str">
        <f t="shared" si="1"/>
        <v/>
      </c>
      <c r="AO86">
        <f t="shared" si="2"/>
        <v>0.34959220000000002</v>
      </c>
      <c r="AP86" s="70"/>
      <c r="AQ86" s="48">
        <v>5</v>
      </c>
      <c r="AR86" s="175">
        <v>7</v>
      </c>
      <c r="AS86" s="175">
        <v>17</v>
      </c>
      <c r="AT86" s="175">
        <v>46</v>
      </c>
      <c r="AU86" s="175">
        <v>38</v>
      </c>
      <c r="AV86" s="175">
        <v>77</v>
      </c>
      <c r="AW86" s="45">
        <v>2.86213819</v>
      </c>
      <c r="AX86" t="str">
        <f t="shared" si="0"/>
        <v>*</v>
      </c>
    </row>
    <row r="87" spans="18:50">
      <c r="R87" s="118">
        <v>-7.9417549999999997</v>
      </c>
      <c r="S87" s="128">
        <v>-4.1619820000000001</v>
      </c>
      <c r="AG87" s="244">
        <v>4</v>
      </c>
      <c r="AH87" s="245">
        <v>5</v>
      </c>
      <c r="AI87" s="245">
        <v>16</v>
      </c>
      <c r="AJ87" s="245">
        <v>35.975000000000001</v>
      </c>
      <c r="AK87" s="245">
        <v>47</v>
      </c>
      <c r="AL87" s="245">
        <v>63</v>
      </c>
      <c r="AM87" s="242">
        <v>0.82961916000000002</v>
      </c>
      <c r="AN87" t="str">
        <f t="shared" si="1"/>
        <v/>
      </c>
      <c r="AO87">
        <f t="shared" si="2"/>
        <v>0.82961916000000002</v>
      </c>
      <c r="AP87" s="70"/>
      <c r="AQ87" s="48">
        <v>4</v>
      </c>
      <c r="AR87" s="175">
        <v>4</v>
      </c>
      <c r="AS87" s="175">
        <v>15</v>
      </c>
      <c r="AT87" s="175">
        <v>40</v>
      </c>
      <c r="AU87" s="175">
        <v>43</v>
      </c>
      <c r="AV87" s="175">
        <v>69</v>
      </c>
      <c r="AW87" s="45">
        <v>1.8980577999999999</v>
      </c>
      <c r="AX87" t="str">
        <f t="shared" si="0"/>
        <v/>
      </c>
    </row>
    <row r="88" spans="18:50">
      <c r="R88" s="118">
        <v>-7.9912739999999998</v>
      </c>
      <c r="S88" s="128">
        <v>-4.157019</v>
      </c>
      <c r="AG88" s="244">
        <v>5</v>
      </c>
      <c r="AH88" s="245">
        <v>9</v>
      </c>
      <c r="AI88" s="245">
        <v>18</v>
      </c>
      <c r="AJ88" s="245">
        <v>24</v>
      </c>
      <c r="AK88" s="245">
        <v>34</v>
      </c>
      <c r="AL88" s="245">
        <v>48</v>
      </c>
      <c r="AM88" s="242">
        <v>0.54245708999999998</v>
      </c>
      <c r="AN88" t="str">
        <f t="shared" si="1"/>
        <v/>
      </c>
      <c r="AO88">
        <f t="shared" si="2"/>
        <v>0.54245708999999998</v>
      </c>
      <c r="AP88" s="70"/>
      <c r="AQ88" s="48">
        <v>3</v>
      </c>
      <c r="AR88" s="175">
        <v>3</v>
      </c>
      <c r="AS88" s="175">
        <v>14</v>
      </c>
      <c r="AT88" s="175">
        <v>37</v>
      </c>
      <c r="AU88" s="175">
        <v>40</v>
      </c>
      <c r="AV88" s="175">
        <v>65</v>
      </c>
      <c r="AW88" s="45">
        <v>1.8968657600000001</v>
      </c>
      <c r="AX88" t="str">
        <f t="shared" si="0"/>
        <v/>
      </c>
    </row>
    <row r="89" spans="18:50">
      <c r="R89" s="118">
        <v>-8.0540880000000001</v>
      </c>
      <c r="S89" s="128">
        <v>-4.1949259999999997</v>
      </c>
      <c r="AG89" s="244">
        <v>13</v>
      </c>
      <c r="AH89" s="245">
        <v>4</v>
      </c>
      <c r="AI89" s="245">
        <v>31</v>
      </c>
      <c r="AJ89" s="245">
        <v>43</v>
      </c>
      <c r="AK89" s="245">
        <v>38</v>
      </c>
      <c r="AL89" s="245">
        <v>72.025000000000006</v>
      </c>
      <c r="AM89" s="242">
        <v>3.4211540199999999</v>
      </c>
      <c r="AN89" t="str">
        <f t="shared" si="1"/>
        <v>*</v>
      </c>
      <c r="AO89">
        <f t="shared" si="2"/>
        <v>3.4211540199999999</v>
      </c>
      <c r="AP89" s="70"/>
      <c r="AQ89" s="48">
        <v>1</v>
      </c>
      <c r="AR89" s="175">
        <v>3</v>
      </c>
      <c r="AS89" s="175">
        <v>10</v>
      </c>
      <c r="AT89" s="175">
        <v>50</v>
      </c>
      <c r="AU89" s="175">
        <v>43</v>
      </c>
      <c r="AV89" s="175">
        <v>82</v>
      </c>
      <c r="AW89" s="45">
        <v>2.6105421299999998</v>
      </c>
      <c r="AX89" t="str">
        <f t="shared" si="0"/>
        <v>*</v>
      </c>
    </row>
    <row r="90" spans="18:50">
      <c r="R90" s="118">
        <v>-8.094004</v>
      </c>
      <c r="S90" s="128">
        <v>-4.0501430000000003</v>
      </c>
      <c r="AG90" s="244">
        <v>4</v>
      </c>
      <c r="AH90" s="245">
        <v>6</v>
      </c>
      <c r="AI90" s="245">
        <v>15</v>
      </c>
      <c r="AJ90" s="245">
        <v>34</v>
      </c>
      <c r="AK90" s="245">
        <v>47</v>
      </c>
      <c r="AL90" s="245">
        <v>60</v>
      </c>
      <c r="AM90" s="242">
        <v>5.5325119999999998E-2</v>
      </c>
      <c r="AN90" t="str">
        <f t="shared" si="1"/>
        <v/>
      </c>
      <c r="AO90">
        <f t="shared" si="2"/>
        <v>5.5325119999999998E-2</v>
      </c>
      <c r="AP90" s="70"/>
      <c r="AQ90" s="48">
        <v>1</v>
      </c>
      <c r="AR90" s="175">
        <v>3</v>
      </c>
      <c r="AS90" s="175">
        <v>10</v>
      </c>
      <c r="AT90" s="175">
        <v>36</v>
      </c>
      <c r="AU90" s="175">
        <v>35</v>
      </c>
      <c r="AV90" s="175">
        <v>64</v>
      </c>
      <c r="AW90" s="45">
        <v>2.1953559899999999</v>
      </c>
      <c r="AX90" t="str">
        <f t="shared" si="0"/>
        <v/>
      </c>
    </row>
    <row r="91" spans="18:50">
      <c r="R91" s="118">
        <v>-8.0908110000000004</v>
      </c>
      <c r="S91" s="128">
        <v>-4.0182539999999998</v>
      </c>
      <c r="AG91" s="244">
        <v>5</v>
      </c>
      <c r="AH91" s="245">
        <v>3</v>
      </c>
      <c r="AI91" s="245">
        <v>18.024999999999999</v>
      </c>
      <c r="AJ91" s="245">
        <v>56</v>
      </c>
      <c r="AK91" s="245">
        <v>31</v>
      </c>
      <c r="AL91" s="245">
        <v>89</v>
      </c>
      <c r="AM91" s="242">
        <v>5.0489131599999997</v>
      </c>
      <c r="AN91" t="str">
        <f t="shared" si="1"/>
        <v>*</v>
      </c>
      <c r="AO91">
        <f t="shared" si="2"/>
        <v>5.0489131599999997</v>
      </c>
      <c r="AP91" s="70"/>
      <c r="AQ91" s="48">
        <v>1</v>
      </c>
      <c r="AR91" s="175">
        <v>3</v>
      </c>
      <c r="AS91" s="175">
        <v>10</v>
      </c>
      <c r="AT91" s="175">
        <v>38</v>
      </c>
      <c r="AU91" s="175">
        <v>52</v>
      </c>
      <c r="AV91" s="175">
        <v>66</v>
      </c>
      <c r="AW91" s="45">
        <v>-0.14288430999999999</v>
      </c>
      <c r="AX91" t="str">
        <f t="shared" si="0"/>
        <v/>
      </c>
    </row>
    <row r="92" spans="18:50">
      <c r="R92" s="118">
        <v>-8.0741340000000008</v>
      </c>
      <c r="S92" s="128">
        <v>-4.0038020000000003</v>
      </c>
      <c r="AG92" s="244">
        <v>7</v>
      </c>
      <c r="AH92" s="245">
        <v>2</v>
      </c>
      <c r="AI92" s="245">
        <v>22</v>
      </c>
      <c r="AJ92" s="245">
        <v>38</v>
      </c>
      <c r="AK92" s="245">
        <v>57</v>
      </c>
      <c r="AL92" s="245">
        <v>66</v>
      </c>
      <c r="AM92" s="242">
        <v>0.66201107000000003</v>
      </c>
      <c r="AN92" t="str">
        <f t="shared" si="1"/>
        <v/>
      </c>
      <c r="AO92">
        <f t="shared" si="2"/>
        <v>0.66201107000000003</v>
      </c>
      <c r="AP92" s="70"/>
      <c r="AQ92" s="48">
        <v>1</v>
      </c>
      <c r="AR92" s="175">
        <v>2</v>
      </c>
      <c r="AS92" s="175">
        <v>9</v>
      </c>
      <c r="AT92" s="175">
        <v>43</v>
      </c>
      <c r="AU92" s="175">
        <v>56</v>
      </c>
      <c r="AV92" s="175">
        <v>73</v>
      </c>
      <c r="AW92" s="45">
        <v>0.55082865000000003</v>
      </c>
      <c r="AX92" t="str">
        <f t="shared" si="0"/>
        <v/>
      </c>
    </row>
    <row r="93" spans="18:50">
      <c r="R93" s="118">
        <v>-8.0844620000000003</v>
      </c>
      <c r="S93" s="128">
        <v>-3.9414370000000001</v>
      </c>
      <c r="AG93" s="244">
        <v>2</v>
      </c>
      <c r="AH93" s="245">
        <v>3</v>
      </c>
      <c r="AI93" s="245">
        <v>12</v>
      </c>
      <c r="AJ93" s="245">
        <v>40.975000000000001</v>
      </c>
      <c r="AK93" s="245">
        <v>45</v>
      </c>
      <c r="AL93" s="245">
        <v>70</v>
      </c>
      <c r="AM93" s="242">
        <v>1.2854288300000001</v>
      </c>
      <c r="AN93" t="str">
        <f t="shared" si="1"/>
        <v/>
      </c>
      <c r="AO93">
        <f t="shared" si="2"/>
        <v>1.2854288300000001</v>
      </c>
      <c r="AP93" s="70"/>
      <c r="AQ93" s="48">
        <v>1</v>
      </c>
      <c r="AR93" s="175">
        <v>3</v>
      </c>
      <c r="AS93" s="175">
        <v>10</v>
      </c>
      <c r="AT93" s="175">
        <v>38</v>
      </c>
      <c r="AU93" s="175">
        <v>55</v>
      </c>
      <c r="AV93" s="175">
        <v>67</v>
      </c>
      <c r="AW93" s="45">
        <v>-5.7064459999999997E-2</v>
      </c>
      <c r="AX93" t="str">
        <f t="shared" si="0"/>
        <v/>
      </c>
    </row>
    <row r="94" spans="18:50">
      <c r="R94" s="118">
        <v>-8.0850519999999992</v>
      </c>
      <c r="S94" s="128">
        <v>-3.9367529999999999</v>
      </c>
      <c r="AG94" s="244">
        <v>3</v>
      </c>
      <c r="AH94" s="245">
        <v>7</v>
      </c>
      <c r="AI94" s="245">
        <v>15</v>
      </c>
      <c r="AJ94" s="245">
        <v>40</v>
      </c>
      <c r="AK94" s="245">
        <v>38</v>
      </c>
      <c r="AL94" s="245">
        <v>69</v>
      </c>
      <c r="AM94" s="242">
        <v>1.9909775999999999</v>
      </c>
      <c r="AN94" t="str">
        <f t="shared" si="1"/>
        <v/>
      </c>
      <c r="AO94">
        <f t="shared" si="2"/>
        <v>1.9909775999999999</v>
      </c>
      <c r="AP94" s="70"/>
      <c r="AQ94" s="48">
        <v>1</v>
      </c>
      <c r="AR94" s="175">
        <v>5</v>
      </c>
      <c r="AS94" s="175">
        <v>8</v>
      </c>
      <c r="AT94" s="175">
        <v>48</v>
      </c>
      <c r="AU94" s="175">
        <v>62</v>
      </c>
      <c r="AV94" s="175">
        <v>78</v>
      </c>
      <c r="AW94" s="45">
        <v>-0.33303455999999998</v>
      </c>
      <c r="AX94" t="str">
        <f t="shared" si="0"/>
        <v/>
      </c>
    </row>
    <row r="95" spans="18:50">
      <c r="R95" s="118">
        <v>-8.0763730000000002</v>
      </c>
      <c r="S95" s="128">
        <v>-3.9436629999999999</v>
      </c>
      <c r="AG95" s="244">
        <v>5</v>
      </c>
      <c r="AH95" s="245">
        <v>4</v>
      </c>
      <c r="AI95" s="245">
        <v>18</v>
      </c>
      <c r="AJ95" s="245">
        <v>39</v>
      </c>
      <c r="AK95" s="245">
        <v>43</v>
      </c>
      <c r="AL95" s="245">
        <v>67.025000000000006</v>
      </c>
      <c r="AM95" s="242">
        <v>1.97501251</v>
      </c>
      <c r="AN95" t="str">
        <f t="shared" si="1"/>
        <v/>
      </c>
      <c r="AO95">
        <f t="shared" si="2"/>
        <v>1.97501251</v>
      </c>
      <c r="AP95" s="70"/>
      <c r="AQ95" s="48">
        <v>1</v>
      </c>
      <c r="AR95" s="175">
        <v>3</v>
      </c>
      <c r="AS95" s="175">
        <v>8</v>
      </c>
      <c r="AT95" s="175">
        <v>33</v>
      </c>
      <c r="AU95" s="175">
        <v>46</v>
      </c>
      <c r="AV95" s="175">
        <v>59</v>
      </c>
      <c r="AW95" s="45">
        <v>0.16905949000000001</v>
      </c>
      <c r="AX95" t="str">
        <f t="shared" si="0"/>
        <v/>
      </c>
    </row>
    <row r="96" spans="18:50">
      <c r="R96" s="118">
        <v>-8.0638660000000009</v>
      </c>
      <c r="S96" s="128">
        <v>-3.8959549999999998</v>
      </c>
      <c r="AG96" s="244">
        <v>2</v>
      </c>
      <c r="AH96" s="245">
        <v>3</v>
      </c>
      <c r="AI96" s="245">
        <v>13</v>
      </c>
      <c r="AJ96" s="245">
        <v>38</v>
      </c>
      <c r="AK96" s="245">
        <v>40</v>
      </c>
      <c r="AL96" s="245">
        <v>67</v>
      </c>
      <c r="AM96" s="242">
        <v>1.9504678900000001</v>
      </c>
      <c r="AN96" t="str">
        <f t="shared" si="1"/>
        <v/>
      </c>
      <c r="AO96">
        <f t="shared" si="2"/>
        <v>1.9504678900000001</v>
      </c>
      <c r="AP96" s="70"/>
      <c r="AQ96" s="48">
        <v>0</v>
      </c>
      <c r="AR96" s="175">
        <v>2</v>
      </c>
      <c r="AS96" s="175">
        <v>7</v>
      </c>
      <c r="AT96" s="175">
        <v>34</v>
      </c>
      <c r="AU96" s="175">
        <v>52</v>
      </c>
      <c r="AV96" s="175">
        <v>61</v>
      </c>
      <c r="AW96" s="45">
        <v>-0.19867482</v>
      </c>
      <c r="AX96" t="str">
        <f t="shared" si="0"/>
        <v/>
      </c>
    </row>
    <row r="97" spans="18:50" ht="15.75" thickBot="1">
      <c r="R97" s="118">
        <v>-8.0491399999999995</v>
      </c>
      <c r="S97" s="128">
        <v>-3.7957040000000002</v>
      </c>
      <c r="AG97" s="244">
        <v>2</v>
      </c>
      <c r="AH97" s="245">
        <v>3</v>
      </c>
      <c r="AI97" s="245">
        <v>12</v>
      </c>
      <c r="AJ97" s="245">
        <v>55</v>
      </c>
      <c r="AK97" s="245">
        <v>43</v>
      </c>
      <c r="AL97" s="245">
        <v>88</v>
      </c>
      <c r="AM97" s="242">
        <v>3.2014204199999998</v>
      </c>
      <c r="AN97" t="str">
        <f t="shared" si="1"/>
        <v>*</v>
      </c>
      <c r="AO97">
        <f t="shared" si="2"/>
        <v>3.2014204199999998</v>
      </c>
      <c r="AP97" s="70"/>
      <c r="AQ97" s="72">
        <v>0</v>
      </c>
      <c r="AR97" s="179">
        <v>0</v>
      </c>
      <c r="AS97" s="179">
        <v>7</v>
      </c>
      <c r="AT97" s="179">
        <v>37</v>
      </c>
      <c r="AU97" s="179">
        <v>73</v>
      </c>
      <c r="AV97" s="179">
        <v>65</v>
      </c>
      <c r="AW97" s="49">
        <v>-2.4037812199999999</v>
      </c>
      <c r="AX97" t="str">
        <f t="shared" si="0"/>
        <v>*</v>
      </c>
    </row>
    <row r="98" spans="18:50">
      <c r="R98" s="118">
        <v>-8.028734</v>
      </c>
      <c r="S98" s="128">
        <v>-3.78538</v>
      </c>
      <c r="AG98" s="244">
        <v>2</v>
      </c>
      <c r="AH98" s="245">
        <v>3</v>
      </c>
      <c r="AI98" s="245">
        <v>12</v>
      </c>
      <c r="AJ98" s="245">
        <v>39</v>
      </c>
      <c r="AK98" s="245">
        <v>35</v>
      </c>
      <c r="AL98" s="245">
        <v>68</v>
      </c>
      <c r="AM98" s="242">
        <v>2.7524828700000001</v>
      </c>
      <c r="AN98" t="str">
        <f t="shared" si="1"/>
        <v>*</v>
      </c>
      <c r="AO98">
        <f t="shared" si="2"/>
        <v>2.7524828700000001</v>
      </c>
      <c r="AP98" s="70"/>
      <c r="AQ98" s="70"/>
      <c r="AR98" s="70"/>
      <c r="AS98" s="70"/>
      <c r="AT98" s="70"/>
      <c r="AU98" s="70"/>
      <c r="AV98" s="70"/>
      <c r="AW98" s="70"/>
      <c r="AX98" s="70"/>
    </row>
    <row r="99" spans="18:50">
      <c r="R99" s="118">
        <v>-7.9921800000000003</v>
      </c>
      <c r="S99" s="128">
        <v>-3.7847010000000001</v>
      </c>
      <c r="AG99" s="244">
        <v>2</v>
      </c>
      <c r="AH99" s="245">
        <v>3</v>
      </c>
      <c r="AI99" s="245">
        <v>12</v>
      </c>
      <c r="AJ99" s="245">
        <v>45</v>
      </c>
      <c r="AK99" s="245">
        <v>52</v>
      </c>
      <c r="AL99" s="245">
        <v>77</v>
      </c>
      <c r="AM99" s="242">
        <v>1.0337136600000001</v>
      </c>
      <c r="AN99" t="str">
        <f t="shared" si="1"/>
        <v/>
      </c>
      <c r="AO99">
        <f t="shared" si="2"/>
        <v>1.0337136600000001</v>
      </c>
      <c r="AP99" s="70"/>
      <c r="AQ99" s="70"/>
      <c r="AR99" s="70"/>
      <c r="AS99" s="70"/>
      <c r="AT99" s="70"/>
      <c r="AU99" s="70"/>
      <c r="AV99" s="70"/>
      <c r="AW99" s="70"/>
      <c r="AX99" s="70"/>
    </row>
    <row r="100" spans="18:50">
      <c r="R100" s="118">
        <v>-7.9612420000000004</v>
      </c>
      <c r="S100" s="128">
        <v>-3.7945039999999999</v>
      </c>
      <c r="AG100" s="244">
        <v>2</v>
      </c>
      <c r="AH100" s="245">
        <v>2</v>
      </c>
      <c r="AI100" s="245">
        <v>13</v>
      </c>
      <c r="AJ100" s="245">
        <v>53</v>
      </c>
      <c r="AK100" s="245">
        <v>56</v>
      </c>
      <c r="AL100" s="245">
        <v>86</v>
      </c>
      <c r="AM100" s="242">
        <v>2.0521954199999999</v>
      </c>
      <c r="AN100" t="str">
        <f t="shared" si="1"/>
        <v/>
      </c>
      <c r="AO100">
        <f t="shared" si="2"/>
        <v>2.0521954199999999</v>
      </c>
      <c r="AP100" s="70"/>
      <c r="AQ100" s="70"/>
      <c r="AR100" s="70"/>
      <c r="AS100" s="70"/>
      <c r="AT100" s="70"/>
      <c r="AU100" s="70"/>
      <c r="AV100" s="70"/>
      <c r="AW100" s="70"/>
      <c r="AX100" s="70"/>
    </row>
    <row r="101" spans="18:50">
      <c r="R101" s="118">
        <v>-7.9570550000000004</v>
      </c>
      <c r="S101" s="128">
        <v>-3.784548</v>
      </c>
      <c r="AG101" s="244">
        <v>0</v>
      </c>
      <c r="AH101" s="245">
        <v>3</v>
      </c>
      <c r="AI101" s="245">
        <v>7</v>
      </c>
      <c r="AJ101" s="245">
        <v>49</v>
      </c>
      <c r="AK101" s="245">
        <v>55</v>
      </c>
      <c r="AL101" s="245">
        <v>81</v>
      </c>
      <c r="AM101" s="242">
        <v>1.0854195799999999</v>
      </c>
      <c r="AN101" t="str">
        <f t="shared" si="1"/>
        <v/>
      </c>
      <c r="AO101">
        <f t="shared" si="2"/>
        <v>1.0854195799999999</v>
      </c>
      <c r="AP101" s="70"/>
      <c r="AQ101" s="70"/>
      <c r="AR101" s="70"/>
      <c r="AS101" s="70"/>
      <c r="AT101" s="70"/>
      <c r="AU101" s="70"/>
      <c r="AV101" s="70"/>
      <c r="AW101" s="70"/>
      <c r="AX101" s="70"/>
    </row>
    <row r="102" spans="18:50">
      <c r="R102" s="118">
        <v>-7.9673290000000003</v>
      </c>
      <c r="S102" s="128">
        <v>-3.7041870000000001</v>
      </c>
      <c r="AG102" s="244">
        <v>1</v>
      </c>
      <c r="AH102" s="245">
        <v>5</v>
      </c>
      <c r="AI102" s="245">
        <v>8</v>
      </c>
      <c r="AJ102" s="245">
        <v>62</v>
      </c>
      <c r="AK102" s="245">
        <v>62</v>
      </c>
      <c r="AL102" s="245">
        <v>96</v>
      </c>
      <c r="AM102" s="242">
        <v>1.2783897</v>
      </c>
      <c r="AN102" t="str">
        <f t="shared" si="1"/>
        <v/>
      </c>
      <c r="AO102">
        <f t="shared" si="2"/>
        <v>1.2783897</v>
      </c>
    </row>
    <row r="103" spans="18:50" ht="15.75" thickBot="1">
      <c r="R103" s="125">
        <v>-7.9832859999999997</v>
      </c>
      <c r="S103" s="126">
        <v>-3.6002779999999999</v>
      </c>
      <c r="AG103" s="244">
        <v>0</v>
      </c>
      <c r="AH103" s="245">
        <v>3</v>
      </c>
      <c r="AI103" s="245">
        <v>4.0250000000000004</v>
      </c>
      <c r="AJ103" s="245">
        <v>48</v>
      </c>
      <c r="AK103" s="245">
        <v>46</v>
      </c>
      <c r="AL103" s="245">
        <v>78</v>
      </c>
      <c r="AM103" s="242">
        <v>1.87318494</v>
      </c>
      <c r="AN103" t="str">
        <f t="shared" si="1"/>
        <v/>
      </c>
      <c r="AO103">
        <f t="shared" si="2"/>
        <v>1.87318494</v>
      </c>
    </row>
    <row r="104" spans="18:50">
      <c r="AG104" s="244">
        <v>0</v>
      </c>
      <c r="AH104" s="245">
        <v>2</v>
      </c>
      <c r="AI104" s="245">
        <v>5</v>
      </c>
      <c r="AJ104" s="245">
        <v>52</v>
      </c>
      <c r="AK104" s="245">
        <v>52</v>
      </c>
      <c r="AL104" s="245">
        <v>84</v>
      </c>
      <c r="AM104" s="242">
        <v>2.0904482600000001</v>
      </c>
      <c r="AN104" t="str">
        <f t="shared" si="1"/>
        <v/>
      </c>
      <c r="AO104">
        <f t="shared" si="2"/>
        <v>2.0904482600000001</v>
      </c>
    </row>
    <row r="105" spans="18:50" ht="15.75" thickBot="1">
      <c r="AG105" s="246">
        <v>0</v>
      </c>
      <c r="AH105" s="247">
        <v>0</v>
      </c>
      <c r="AI105" s="247">
        <v>6</v>
      </c>
      <c r="AJ105" s="247">
        <v>48</v>
      </c>
      <c r="AK105" s="247">
        <v>73</v>
      </c>
      <c r="AL105" s="247">
        <v>80</v>
      </c>
      <c r="AM105" s="243">
        <v>-0.59528212999999996</v>
      </c>
      <c r="AN105" t="str">
        <f t="shared" si="1"/>
        <v/>
      </c>
      <c r="AO105">
        <f t="shared" si="2"/>
        <v>0.59528212999999996</v>
      </c>
    </row>
    <row r="106" spans="18:50">
      <c r="AO106">
        <f>SUM(AO66:AO105)</f>
        <v>76.347894600000018</v>
      </c>
    </row>
    <row r="139" spans="1:3" ht="15.75" thickBot="1"/>
    <row r="140" spans="1:3">
      <c r="A140" s="50" t="s">
        <v>31</v>
      </c>
      <c r="B140" s="116">
        <v>-1.01292194</v>
      </c>
      <c r="C140" s="117">
        <v>0.51848453999999999</v>
      </c>
    </row>
    <row r="141" spans="1:3">
      <c r="A141" s="51" t="s">
        <v>32</v>
      </c>
      <c r="B141" s="118">
        <v>-1.0209829699999999</v>
      </c>
      <c r="C141" s="128">
        <v>-0.64149957000000002</v>
      </c>
    </row>
    <row r="142" spans="1:3">
      <c r="A142" s="51" t="s">
        <v>33</v>
      </c>
      <c r="B142" s="118">
        <v>1.01937075</v>
      </c>
      <c r="C142" s="128"/>
    </row>
    <row r="143" spans="1:3">
      <c r="A143" s="51" t="s">
        <v>34</v>
      </c>
      <c r="B143" s="118">
        <v>-0.43872578000000001</v>
      </c>
      <c r="C143" s="128">
        <v>-3.445198E-2</v>
      </c>
    </row>
    <row r="144" spans="1:3">
      <c r="A144" s="51" t="s">
        <v>35</v>
      </c>
      <c r="B144" s="118">
        <v>0.26814974000000003</v>
      </c>
      <c r="C144" s="128">
        <v>2.9582210000000001E-2</v>
      </c>
    </row>
    <row r="145" spans="1:3">
      <c r="A145" s="51" t="s">
        <v>36</v>
      </c>
      <c r="B145" s="118">
        <v>-0.36665744</v>
      </c>
      <c r="C145" s="128">
        <v>0.88293054999999998</v>
      </c>
    </row>
    <row r="146" spans="1:3">
      <c r="A146" s="51" t="s">
        <v>37</v>
      </c>
      <c r="B146" s="118">
        <v>10.80134294</v>
      </c>
      <c r="C146" s="128">
        <v>-12.36130775</v>
      </c>
    </row>
    <row r="147" spans="1:3">
      <c r="A147" s="51" t="s">
        <v>45</v>
      </c>
      <c r="B147" s="118"/>
      <c r="C147" s="128">
        <v>-0.17442946000000001</v>
      </c>
    </row>
    <row r="148" spans="1:3">
      <c r="A148" s="51" t="s">
        <v>46</v>
      </c>
      <c r="B148" s="118"/>
      <c r="C148" s="128">
        <v>-0.23149367000000001</v>
      </c>
    </row>
    <row r="149" spans="1:3">
      <c r="A149" s="51" t="s">
        <v>38</v>
      </c>
      <c r="B149" s="118"/>
      <c r="C149" s="128">
        <v>1.0357369999999999E-2</v>
      </c>
    </row>
    <row r="150" spans="1:3">
      <c r="A150" s="51" t="s">
        <v>39</v>
      </c>
      <c r="B150" s="118">
        <v>3.4730560000000001E-2</v>
      </c>
      <c r="C150" s="128"/>
    </row>
    <row r="151" spans="1:3">
      <c r="A151" s="51" t="s">
        <v>40</v>
      </c>
      <c r="B151" s="118">
        <v>0.65141791999999998</v>
      </c>
      <c r="C151" s="128"/>
    </row>
    <row r="152" spans="1:3">
      <c r="A152" s="51" t="s">
        <v>41</v>
      </c>
      <c r="B152" s="118">
        <v>2.3173619300000001</v>
      </c>
      <c r="C152" s="128">
        <v>-1.2795578400000001</v>
      </c>
    </row>
    <row r="153" spans="1:3">
      <c r="A153" s="51" t="s">
        <v>42</v>
      </c>
      <c r="B153" s="118">
        <v>-0.48520360000000001</v>
      </c>
      <c r="C153" s="128">
        <v>2.4074767499999998</v>
      </c>
    </row>
    <row r="154" spans="1:3">
      <c r="A154" s="51" t="s">
        <v>43</v>
      </c>
      <c r="B154" s="118">
        <v>-5.7401550000000003E-2</v>
      </c>
      <c r="C154" s="128">
        <v>-0.40072661999999998</v>
      </c>
    </row>
    <row r="155" spans="1:3" ht="15.75" thickBot="1">
      <c r="A155" s="52" t="s">
        <v>44</v>
      </c>
      <c r="B155" s="104">
        <v>5.4772649999999999E-2</v>
      </c>
      <c r="C155" s="126"/>
    </row>
    <row r="156" spans="1:3" ht="15.75" thickBot="1">
      <c r="A156" s="33"/>
    </row>
    <row r="157" spans="1:3" ht="15.75" thickBot="1">
      <c r="A157" s="50" t="s">
        <v>48</v>
      </c>
      <c r="B157" s="116">
        <v>1.50586E-2</v>
      </c>
      <c r="C157" s="117">
        <v>7.3644000000000001E-3</v>
      </c>
    </row>
    <row r="158" spans="1:3" ht="15.75" thickBot="1">
      <c r="A158" s="52" t="s">
        <v>49</v>
      </c>
      <c r="B158" s="248">
        <v>-7.02164725</v>
      </c>
      <c r="C158" s="126">
        <v>-4.4116963399999998</v>
      </c>
    </row>
    <row r="159" spans="1:3" ht="15.75" thickBot="1">
      <c r="B159" s="197">
        <v>0.1</v>
      </c>
      <c r="C159" s="198">
        <v>0.1</v>
      </c>
    </row>
    <row r="160" spans="1:3" ht="15.75" thickBot="1"/>
    <row r="161" spans="2:3" ht="15.75" thickBot="1">
      <c r="B161" s="279">
        <f>-26150.68</f>
        <v>-26150.68</v>
      </c>
      <c r="C161" s="280"/>
    </row>
  </sheetData>
  <mergeCells count="16">
    <mergeCell ref="B161:C161"/>
    <mergeCell ref="AG22:AH22"/>
    <mergeCell ref="AQ15:AR15"/>
    <mergeCell ref="B22:C22"/>
    <mergeCell ref="D22:E22"/>
    <mergeCell ref="F22:G22"/>
    <mergeCell ref="H22:I22"/>
    <mergeCell ref="P22:Q22"/>
    <mergeCell ref="R22:S22"/>
    <mergeCell ref="AA22:AB22"/>
    <mergeCell ref="J22:K22"/>
    <mergeCell ref="AC22:AD22"/>
    <mergeCell ref="AE22:AF22"/>
    <mergeCell ref="R23:S23"/>
    <mergeCell ref="L22:M22"/>
    <mergeCell ref="N22:O22"/>
  </mergeCells>
  <phoneticPr fontId="1" type="noConversion"/>
  <pageMargins left="0.7" right="0.7" top="0.75" bottom="0.75" header="0.3" footer="0.3"/>
  <pageSetup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BQ134"/>
  <sheetViews>
    <sheetView topLeftCell="Q1" workbookViewId="0">
      <selection activeCell="AI25" sqref="AI25"/>
    </sheetView>
  </sheetViews>
  <sheetFormatPr defaultRowHeight="15"/>
  <cols>
    <col min="1" max="1" width="11.42578125" bestFit="1" customWidth="1"/>
    <col min="2" max="2" width="9.140625" style="71"/>
    <col min="3" max="3" width="9.28515625" style="71" customWidth="1"/>
    <col min="4" max="4" width="9.140625" style="71"/>
    <col min="5" max="5" width="9.28515625" style="71" customWidth="1"/>
    <col min="6" max="6" width="9.140625" style="71"/>
    <col min="7" max="7" width="9.28515625" style="71" customWidth="1"/>
    <col min="8" max="8" width="10.140625" style="71" customWidth="1"/>
    <col min="9" max="9" width="9.28515625" style="71" customWidth="1"/>
    <col min="10" max="10" width="9.140625" style="71"/>
    <col min="11" max="11" width="9.28515625" style="71" customWidth="1"/>
    <col min="12" max="12" width="9.42578125" style="71" customWidth="1"/>
    <col min="13" max="13" width="10.28515625" style="71" customWidth="1"/>
    <col min="14" max="17" width="9.140625" style="71"/>
    <col min="18" max="18" width="10.28515625" style="71" customWidth="1"/>
    <col min="19" max="25" width="9.140625" style="71"/>
    <col min="26" max="26" width="7.28515625" style="71" bestFit="1" customWidth="1"/>
    <col min="27" max="27" width="8.28515625" style="71" bestFit="1" customWidth="1"/>
    <col min="28" max="28" width="9.140625" style="71"/>
    <col min="29" max="29" width="11.42578125" style="71" bestFit="1" customWidth="1"/>
    <col min="30" max="44" width="9" style="71" customWidth="1"/>
  </cols>
  <sheetData>
    <row r="1" spans="1:69" ht="15.75" thickBot="1">
      <c r="AT1" t="s">
        <v>134</v>
      </c>
    </row>
    <row r="2" spans="1:69">
      <c r="A2" s="50" t="s">
        <v>31</v>
      </c>
      <c r="B2" s="46">
        <v>-1.043897426</v>
      </c>
      <c r="C2" s="47">
        <v>0.52321779099999999</v>
      </c>
      <c r="D2" s="116">
        <v>-1.042500148</v>
      </c>
      <c r="E2" s="117">
        <v>0.52322480100000002</v>
      </c>
      <c r="F2" s="116">
        <v>-1.042475322</v>
      </c>
      <c r="G2" s="129">
        <v>0.52322996300000002</v>
      </c>
      <c r="H2" s="116">
        <v>-1.04242184</v>
      </c>
      <c r="I2" s="117">
        <v>0.52344754000000004</v>
      </c>
      <c r="J2" s="116">
        <v>-1.0424517200000001</v>
      </c>
      <c r="K2" s="117">
        <v>0.52343819000000003</v>
      </c>
      <c r="L2" s="116">
        <v>-1.0423989</v>
      </c>
      <c r="M2" s="117">
        <v>0.52294695999999996</v>
      </c>
      <c r="N2" s="116">
        <v>-1.0422310400000001</v>
      </c>
      <c r="O2" s="117">
        <v>0.52294439999999998</v>
      </c>
      <c r="P2" s="116">
        <v>-1.0381670999999999</v>
      </c>
      <c r="Q2" s="117">
        <v>0.52292625999999998</v>
      </c>
      <c r="R2" s="116">
        <v>-1.0374204300000001</v>
      </c>
      <c r="S2" s="117">
        <v>0.52359770000000005</v>
      </c>
      <c r="T2" s="116">
        <v>-1.03740392</v>
      </c>
      <c r="U2" s="117">
        <v>0.51756511999999999</v>
      </c>
      <c r="V2" s="116">
        <v>-1.00493348</v>
      </c>
      <c r="W2" s="117">
        <v>0.51763183000000001</v>
      </c>
      <c r="X2" s="46">
        <v>-1.0051662400000001</v>
      </c>
      <c r="Y2" s="47">
        <v>0.51871765000000003</v>
      </c>
      <c r="Z2" s="147">
        <v>-9.0705799999999996</v>
      </c>
      <c r="AA2" s="148">
        <v>13.242997000000001</v>
      </c>
      <c r="AC2" s="50" t="s">
        <v>31</v>
      </c>
      <c r="AD2" s="116">
        <v>-0.85010470999999999</v>
      </c>
      <c r="AE2" s="117">
        <v>0.46468860000000001</v>
      </c>
      <c r="AF2" s="116">
        <v>-0.84998446999999999</v>
      </c>
      <c r="AG2" s="117">
        <v>0.46530654999999999</v>
      </c>
      <c r="AH2" s="116">
        <v>-0.84984767999999999</v>
      </c>
      <c r="AI2" s="117">
        <v>0.46435311000000001</v>
      </c>
      <c r="AJ2" s="116">
        <v>-0.84960820999999997</v>
      </c>
      <c r="AK2" s="117">
        <v>0.46546628000000001</v>
      </c>
      <c r="AL2" s="212">
        <v>-0.84958814999999999</v>
      </c>
      <c r="AM2" s="213">
        <v>0.46367106000000002</v>
      </c>
      <c r="AN2" s="218">
        <v>-5.2695860000000003</v>
      </c>
      <c r="AO2" s="219">
        <v>6.77102</v>
      </c>
      <c r="AT2" s="50" t="s">
        <v>31</v>
      </c>
      <c r="AU2" s="3">
        <v>-0.85137562</v>
      </c>
      <c r="AV2" s="4">
        <v>0.46405632000000002</v>
      </c>
      <c r="AW2" s="96">
        <v>-5.279121</v>
      </c>
      <c r="AX2" s="97">
        <v>6.7768899999999999</v>
      </c>
      <c r="BA2" t="s">
        <v>135</v>
      </c>
      <c r="BB2">
        <v>-5.2695860000000003</v>
      </c>
      <c r="BC2">
        <v>-2.9906790000000001</v>
      </c>
      <c r="BD2">
        <v>18.715440000000001</v>
      </c>
      <c r="BE2">
        <v>-14.23166</v>
      </c>
      <c r="BF2">
        <v>11.62201</v>
      </c>
      <c r="BG2">
        <v>-9.0913360000000001</v>
      </c>
      <c r="BH2">
        <v>20.842680000000001</v>
      </c>
      <c r="BI2">
        <v>6.7165600000000003</v>
      </c>
      <c r="BJ2">
        <v>10.162179999999999</v>
      </c>
      <c r="BK2">
        <v>35.038150000000002</v>
      </c>
      <c r="BL2">
        <v>6.77102</v>
      </c>
      <c r="BM2">
        <v>-3.78206</v>
      </c>
      <c r="BN2">
        <v>6.6263139999999998</v>
      </c>
    </row>
    <row r="3" spans="1:69">
      <c r="A3" s="51" t="s">
        <v>32</v>
      </c>
      <c r="B3" s="48">
        <v>-1.0150050799999999</v>
      </c>
      <c r="C3" s="45">
        <v>-0.66739534899999997</v>
      </c>
      <c r="D3" s="118">
        <v>-1.0153813739999999</v>
      </c>
      <c r="E3" s="128">
        <v>-0.66741315599999995</v>
      </c>
      <c r="F3" s="118">
        <v>-1.0159567620000001</v>
      </c>
      <c r="G3" s="130">
        <v>-0.66740923600000002</v>
      </c>
      <c r="H3" s="118">
        <v>-1.01595342</v>
      </c>
      <c r="I3" s="128">
        <v>-0.66752537000000001</v>
      </c>
      <c r="J3" s="118">
        <v>-1.0158494</v>
      </c>
      <c r="K3" s="128">
        <v>-0.66752646000000004</v>
      </c>
      <c r="L3" s="118">
        <v>-1.01584765</v>
      </c>
      <c r="M3" s="128">
        <v>-0.66762699000000003</v>
      </c>
      <c r="N3" s="118">
        <v>-1.01641033</v>
      </c>
      <c r="O3" s="128">
        <v>-0.66762736</v>
      </c>
      <c r="P3" s="82">
        <v>-1.0166849899999999</v>
      </c>
      <c r="Q3" s="128">
        <v>-0.66763976000000003</v>
      </c>
      <c r="R3" s="82">
        <v>-1.0167955</v>
      </c>
      <c r="S3" s="128">
        <v>-0.66761241999999998</v>
      </c>
      <c r="T3" s="118">
        <v>-1.0169681800000001</v>
      </c>
      <c r="U3" s="128">
        <v>-0.67334115000000005</v>
      </c>
      <c r="V3" s="118">
        <v>-1.0159204900000001</v>
      </c>
      <c r="W3" s="128">
        <v>-0.67330760999999995</v>
      </c>
      <c r="X3" s="48">
        <v>-1.0158824799999999</v>
      </c>
      <c r="Y3" s="45">
        <v>-0.67264533000000004</v>
      </c>
      <c r="Z3" s="149">
        <v>-5.3576199999999998</v>
      </c>
      <c r="AA3" s="150">
        <v>-5.024959</v>
      </c>
      <c r="AC3" s="51" t="s">
        <v>32</v>
      </c>
      <c r="AD3" s="118">
        <v>-0.79391381999999999</v>
      </c>
      <c r="AE3" s="128">
        <v>-0.84429261</v>
      </c>
      <c r="AF3" s="118">
        <v>-0.79392991000000002</v>
      </c>
      <c r="AG3" s="128">
        <v>-0.84415412999999995</v>
      </c>
      <c r="AH3" s="118">
        <v>-0.79395218999999995</v>
      </c>
      <c r="AI3" s="128">
        <v>-0.84395160999999996</v>
      </c>
      <c r="AJ3" s="118">
        <v>-0.79396138000000005</v>
      </c>
      <c r="AK3" s="128">
        <v>-0.84279769000000004</v>
      </c>
      <c r="AL3" s="216">
        <v>-0.79395884000000005</v>
      </c>
      <c r="AM3" s="217">
        <v>-0.84166320999999999</v>
      </c>
      <c r="AN3" s="220">
        <v>-2.9906790000000001</v>
      </c>
      <c r="AO3" s="221">
        <v>-3.78206</v>
      </c>
      <c r="AT3" s="51" t="s">
        <v>32</v>
      </c>
      <c r="AU3" s="5">
        <v>-0.80330106000000001</v>
      </c>
      <c r="AV3" s="6">
        <v>-0.83797498000000004</v>
      </c>
      <c r="AW3" s="98">
        <v>-3.025417</v>
      </c>
      <c r="AX3" s="94">
        <v>-3.7644700000000002</v>
      </c>
      <c r="BB3" t="s">
        <v>137</v>
      </c>
      <c r="BC3" t="s">
        <v>138</v>
      </c>
      <c r="BD3" t="s">
        <v>139</v>
      </c>
      <c r="BE3" t="s">
        <v>140</v>
      </c>
      <c r="BF3" t="s">
        <v>141</v>
      </c>
    </row>
    <row r="4" spans="1:69">
      <c r="A4" s="51" t="s">
        <v>33</v>
      </c>
      <c r="B4" s="48">
        <v>1.0326182800000001</v>
      </c>
      <c r="C4" s="45">
        <v>-9.5649469000000001E-2</v>
      </c>
      <c r="D4" s="118">
        <v>1.0335376780000001</v>
      </c>
      <c r="E4" s="128">
        <v>-9.5622901999999996E-2</v>
      </c>
      <c r="F4" s="118">
        <v>1.0349527430000001</v>
      </c>
      <c r="G4" s="130">
        <v>-9.5632951999999993E-2</v>
      </c>
      <c r="H4" s="118">
        <v>1.03501482</v>
      </c>
      <c r="I4" s="128">
        <v>-9.561675E-2</v>
      </c>
      <c r="J4" s="118">
        <v>1.0346853300000001</v>
      </c>
      <c r="K4" s="128">
        <v>-9.5629140000000001E-2</v>
      </c>
      <c r="L4" s="118">
        <v>1.0347643</v>
      </c>
      <c r="M4" s="128">
        <v>-9.6169039999999997E-2</v>
      </c>
      <c r="N4" s="118">
        <v>1.0349020900000001</v>
      </c>
      <c r="O4" s="128">
        <v>-9.6178299999999994E-2</v>
      </c>
      <c r="P4" s="118">
        <v>1.0404203299999999</v>
      </c>
      <c r="Q4" s="128">
        <v>-9.6193009999999995E-2</v>
      </c>
      <c r="R4" s="118">
        <v>1.04124591</v>
      </c>
      <c r="S4" s="84">
        <v>-9.4005329999999998E-2</v>
      </c>
      <c r="T4" s="118">
        <v>1.04179076</v>
      </c>
      <c r="U4" s="128"/>
      <c r="V4" s="118">
        <v>1.03091869</v>
      </c>
      <c r="W4" s="128"/>
      <c r="X4" s="48">
        <v>1.03063225</v>
      </c>
      <c r="Y4" s="45"/>
      <c r="Z4" s="149">
        <v>24.134238</v>
      </c>
      <c r="AA4" s="150"/>
      <c r="AC4" s="51" t="s">
        <v>33</v>
      </c>
      <c r="AD4" s="118">
        <v>1.0670207199999999</v>
      </c>
      <c r="AE4" s="128"/>
      <c r="AF4" s="118">
        <v>1.0671556499999999</v>
      </c>
      <c r="AG4" s="128"/>
      <c r="AH4" s="118">
        <v>1.0673127499999999</v>
      </c>
      <c r="AI4" s="128"/>
      <c r="AJ4" s="118">
        <v>1.0675840599999999</v>
      </c>
      <c r="AK4" s="128"/>
      <c r="AL4" s="216">
        <v>1.06760549</v>
      </c>
      <c r="AM4" s="217"/>
      <c r="AN4" s="220">
        <v>18.715440000000001</v>
      </c>
      <c r="AO4" s="221"/>
      <c r="AT4" s="51" t="s">
        <v>33</v>
      </c>
      <c r="AU4" s="5">
        <v>1.0741462100000001</v>
      </c>
      <c r="AV4" s="6"/>
      <c r="AW4" s="98">
        <v>18.850027999999998</v>
      </c>
      <c r="AX4" s="94"/>
      <c r="BA4" t="s">
        <v>135</v>
      </c>
      <c r="BB4">
        <v>27.235990000000001</v>
      </c>
      <c r="BC4">
        <v>-22.368649999999999</v>
      </c>
      <c r="BD4">
        <v>-4.4020279999999996</v>
      </c>
      <c r="BE4">
        <v>-2.7021890000000002</v>
      </c>
      <c r="BF4">
        <v>-108.5746</v>
      </c>
    </row>
    <row r="5" spans="1:69">
      <c r="A5" s="51" t="s">
        <v>34</v>
      </c>
      <c r="B5" s="48">
        <v>-0.434370388</v>
      </c>
      <c r="C5" s="45">
        <v>-3.9661831000000002E-2</v>
      </c>
      <c r="D5" s="118">
        <v>-0.434182185</v>
      </c>
      <c r="E5" s="128">
        <v>-3.9661817000000002E-2</v>
      </c>
      <c r="F5" s="118">
        <v>-0.43392461500000001</v>
      </c>
      <c r="G5" s="130">
        <v>-3.9661230999999998E-2</v>
      </c>
      <c r="H5" s="118">
        <v>-0.43390058999999997</v>
      </c>
      <c r="I5" s="128">
        <v>-3.9636780000000003E-2</v>
      </c>
      <c r="J5" s="118">
        <v>-0.43389008000000001</v>
      </c>
      <c r="K5" s="128">
        <v>-3.9638230000000003E-2</v>
      </c>
      <c r="L5" s="118">
        <v>-0.4338709</v>
      </c>
      <c r="M5" s="128">
        <v>-3.9711499999999997E-2</v>
      </c>
      <c r="N5" s="118">
        <v>-0.43354340000000002</v>
      </c>
      <c r="O5" s="128">
        <v>-3.9711539999999997E-2</v>
      </c>
      <c r="P5" s="118">
        <v>-0.43228049000000002</v>
      </c>
      <c r="Q5" s="128">
        <v>-3.9712400000000002E-2</v>
      </c>
      <c r="R5" s="118">
        <v>-0.43207960000000001</v>
      </c>
      <c r="S5" s="128">
        <v>-3.9487670000000002E-2</v>
      </c>
      <c r="T5" s="118">
        <v>-0.43206563999999997</v>
      </c>
      <c r="U5" s="128">
        <v>-3.5896009999999999E-2</v>
      </c>
      <c r="V5" s="118">
        <v>-0.43590585999999998</v>
      </c>
      <c r="W5" s="128">
        <v>-3.5896419999999998E-2</v>
      </c>
      <c r="X5" s="48">
        <v>-0.43597406</v>
      </c>
      <c r="Y5" s="45">
        <v>-3.5649920000000002E-2</v>
      </c>
      <c r="Z5" s="149">
        <v>-18.094063999999999</v>
      </c>
      <c r="AA5" s="150">
        <v>-9.2462569999999999</v>
      </c>
      <c r="AC5" s="51" t="s">
        <v>34</v>
      </c>
      <c r="AD5" s="118">
        <v>-0.51143618999999996</v>
      </c>
      <c r="AE5" s="128"/>
      <c r="AF5" s="118">
        <v>-0.51141482000000005</v>
      </c>
      <c r="AG5" s="128"/>
      <c r="AH5" s="118">
        <v>-0.51138819999999996</v>
      </c>
      <c r="AI5" s="128"/>
      <c r="AJ5" s="118">
        <v>-0.51133921999999998</v>
      </c>
      <c r="AK5" s="128"/>
      <c r="AL5" s="216">
        <v>-0.51133536000000002</v>
      </c>
      <c r="AM5" s="217"/>
      <c r="AN5" s="220">
        <v>-14.23166</v>
      </c>
      <c r="AO5" s="221"/>
      <c r="AT5" s="51" t="s">
        <v>34</v>
      </c>
      <c r="AU5" s="5">
        <v>-0.51403584999999996</v>
      </c>
      <c r="AV5" s="6"/>
      <c r="AW5" s="98">
        <v>-14.306927999999999</v>
      </c>
      <c r="AX5" s="94"/>
    </row>
    <row r="6" spans="1:69">
      <c r="A6" s="51" t="s">
        <v>35</v>
      </c>
      <c r="B6" s="48">
        <v>0.27372735599999998</v>
      </c>
      <c r="C6" s="45">
        <v>2.9423957000000001E-2</v>
      </c>
      <c r="D6" s="118">
        <v>0.27366391200000001</v>
      </c>
      <c r="E6" s="128">
        <v>2.9426614E-2</v>
      </c>
      <c r="F6" s="118">
        <v>0.27362409599999998</v>
      </c>
      <c r="G6" s="130">
        <v>2.942552E-2</v>
      </c>
      <c r="H6" s="118">
        <v>0.27364797000000002</v>
      </c>
      <c r="I6" s="128">
        <v>2.9447910000000001E-2</v>
      </c>
      <c r="J6" s="118">
        <v>0.27356640999999998</v>
      </c>
      <c r="K6" s="128">
        <v>2.9446750000000001E-2</v>
      </c>
      <c r="L6" s="118">
        <v>0.27359738</v>
      </c>
      <c r="M6" s="128">
        <v>2.9389769999999999E-2</v>
      </c>
      <c r="N6" s="118">
        <v>0.27353988000000001</v>
      </c>
      <c r="O6" s="128">
        <v>2.9388009999999999E-2</v>
      </c>
      <c r="P6" s="118">
        <v>0.27557964000000001</v>
      </c>
      <c r="Q6" s="128">
        <v>2.9383619999999999E-2</v>
      </c>
      <c r="R6" s="118">
        <v>0.27588142999999998</v>
      </c>
      <c r="S6" s="128">
        <v>2.9375229999999999E-2</v>
      </c>
      <c r="T6" s="118">
        <v>0.27587452000000001</v>
      </c>
      <c r="U6" s="128">
        <v>2.7159909999999999E-2</v>
      </c>
      <c r="V6" s="118">
        <v>0.26770759</v>
      </c>
      <c r="W6" s="128">
        <v>2.7149079999999999E-2</v>
      </c>
      <c r="X6" s="48">
        <v>0.26760466999999999</v>
      </c>
      <c r="Y6" s="30">
        <v>2.743199E-2</v>
      </c>
      <c r="Z6" s="149">
        <v>16.002275999999998</v>
      </c>
      <c r="AA6" s="150">
        <v>4.1862170000000001</v>
      </c>
      <c r="AC6" s="51" t="s">
        <v>35</v>
      </c>
      <c r="AD6" s="118">
        <v>0.26724731000000002</v>
      </c>
      <c r="AE6" s="128">
        <v>7.407416E-2</v>
      </c>
      <c r="AF6" s="118">
        <v>0.26727478999999998</v>
      </c>
      <c r="AG6" s="128">
        <v>7.4066350000000003E-2</v>
      </c>
      <c r="AH6" s="118">
        <v>0.2673085</v>
      </c>
      <c r="AI6" s="128">
        <v>7.3957339999999996E-2</v>
      </c>
      <c r="AJ6" s="118">
        <v>0.26736768</v>
      </c>
      <c r="AK6" s="128">
        <v>7.44509E-2</v>
      </c>
      <c r="AL6" s="216">
        <v>0.26737204999999997</v>
      </c>
      <c r="AM6" s="217">
        <v>7.4051450000000005E-2</v>
      </c>
      <c r="AN6" s="220">
        <v>11.62201</v>
      </c>
      <c r="AO6" s="221">
        <v>6.6263139999999998</v>
      </c>
      <c r="AT6" s="51" t="s">
        <v>35</v>
      </c>
      <c r="AU6" s="5">
        <v>0.26861120999999999</v>
      </c>
      <c r="AV6" s="6">
        <v>7.474828E-2</v>
      </c>
      <c r="AW6" s="98">
        <v>11.687585</v>
      </c>
      <c r="AX6" s="94">
        <v>6.6895499999999997</v>
      </c>
    </row>
    <row r="7" spans="1:69">
      <c r="A7" s="51" t="s">
        <v>36</v>
      </c>
      <c r="B7" s="48">
        <v>-0.366549452</v>
      </c>
      <c r="C7" s="45">
        <v>0.93513802400000001</v>
      </c>
      <c r="D7" s="118">
        <v>-0.366552612</v>
      </c>
      <c r="E7" s="128">
        <v>0.93512311800000003</v>
      </c>
      <c r="F7" s="118">
        <v>-0.36661349999999998</v>
      </c>
      <c r="G7" s="130">
        <v>0.93512918300000003</v>
      </c>
      <c r="H7" s="118">
        <v>-0.36660963000000002</v>
      </c>
      <c r="I7" s="128">
        <v>0.93540380999999995</v>
      </c>
      <c r="J7" s="118">
        <v>-0.36666434999999997</v>
      </c>
      <c r="K7" s="128">
        <v>0.93540089000000004</v>
      </c>
      <c r="L7" s="118">
        <v>-0.36666137999999998</v>
      </c>
      <c r="M7" s="128">
        <v>0.93512826999999998</v>
      </c>
      <c r="N7" s="118">
        <v>-0.36623868999999998</v>
      </c>
      <c r="O7" s="128">
        <v>0.93513590999999996</v>
      </c>
      <c r="P7" s="118">
        <v>-0.36601983999999999</v>
      </c>
      <c r="Q7" s="128">
        <v>0.93514797999999999</v>
      </c>
      <c r="R7" s="118">
        <v>-0.36608123999999997</v>
      </c>
      <c r="S7" s="128">
        <v>0.93415307000000003</v>
      </c>
      <c r="T7" s="118">
        <v>-0.36597206999999998</v>
      </c>
      <c r="U7" s="128">
        <v>0.93314229000000004</v>
      </c>
      <c r="V7" s="118">
        <v>-0.37036553999999999</v>
      </c>
      <c r="W7" s="128">
        <v>0.93314074000000002</v>
      </c>
      <c r="X7" s="48">
        <v>-0.37034785999999997</v>
      </c>
      <c r="Y7" s="45">
        <v>0.93203745000000005</v>
      </c>
      <c r="Z7" s="149">
        <v>-11.279045999999999</v>
      </c>
      <c r="AA7" s="150">
        <v>41.729945999999998</v>
      </c>
      <c r="AC7" s="51" t="s">
        <v>36</v>
      </c>
      <c r="AD7" s="118">
        <v>-0.43730169000000002</v>
      </c>
      <c r="AE7" s="128">
        <v>1.07964737</v>
      </c>
      <c r="AF7" s="118">
        <v>-0.43730868000000001</v>
      </c>
      <c r="AG7" s="128">
        <v>1.0802333500000001</v>
      </c>
      <c r="AH7" s="118">
        <v>-0.43731238</v>
      </c>
      <c r="AI7" s="128">
        <v>1.0794623000000001</v>
      </c>
      <c r="AJ7" s="118">
        <v>-0.43734132999999997</v>
      </c>
      <c r="AK7" s="128">
        <v>1.0761213300000001</v>
      </c>
      <c r="AL7" s="216">
        <v>-0.43734637999999998</v>
      </c>
      <c r="AM7" s="217">
        <v>1.0740669599999999</v>
      </c>
      <c r="AN7" s="220">
        <v>-9.0913360000000001</v>
      </c>
      <c r="AO7" s="221">
        <v>27.235990000000001</v>
      </c>
      <c r="AP7"/>
      <c r="AT7" s="51" t="s">
        <v>36</v>
      </c>
      <c r="AU7" s="5">
        <v>-0.43001844</v>
      </c>
      <c r="AV7" s="6">
        <v>1.0660058100000001</v>
      </c>
      <c r="AW7" s="98">
        <v>-8.9308029999999992</v>
      </c>
      <c r="AX7" s="94">
        <v>26.997108999999998</v>
      </c>
    </row>
    <row r="8" spans="1:69" ht="15.75" thickBot="1">
      <c r="A8" s="51" t="s">
        <v>37</v>
      </c>
      <c r="B8" s="48">
        <v>10.799925136000001</v>
      </c>
      <c r="C8" s="45">
        <v>-12.90666006</v>
      </c>
      <c r="D8" s="118">
        <v>10.798064705</v>
      </c>
      <c r="E8" s="128">
        <v>-12.90657337</v>
      </c>
      <c r="F8" s="118">
        <v>10.796954256999999</v>
      </c>
      <c r="G8" s="130">
        <v>-12.906699246000001</v>
      </c>
      <c r="H8" s="118">
        <v>10.79740924</v>
      </c>
      <c r="I8" s="128">
        <v>-12.907601959999999</v>
      </c>
      <c r="J8" s="118">
        <v>10.79878396</v>
      </c>
      <c r="K8" s="128">
        <v>-12.90764021</v>
      </c>
      <c r="L8" s="118">
        <v>10.79908758</v>
      </c>
      <c r="M8" s="128">
        <v>-12.906201429999999</v>
      </c>
      <c r="N8" s="118">
        <v>10.809185340000001</v>
      </c>
      <c r="O8" s="128">
        <v>-12.906246169999999</v>
      </c>
      <c r="P8" s="118">
        <v>10.828010539999999</v>
      </c>
      <c r="Q8" s="128">
        <v>-12.90638079</v>
      </c>
      <c r="R8" s="118">
        <v>10.83351931</v>
      </c>
      <c r="S8" s="128">
        <v>-12.89398564</v>
      </c>
      <c r="T8" s="118">
        <v>10.832499459999999</v>
      </c>
      <c r="U8" s="128">
        <v>-12.917651279999999</v>
      </c>
      <c r="V8" s="118">
        <v>10.93324301</v>
      </c>
      <c r="W8" s="128">
        <v>-12.91786815</v>
      </c>
      <c r="X8" s="48">
        <v>10.93147617</v>
      </c>
      <c r="Y8" s="45">
        <v>-12.89901272</v>
      </c>
      <c r="Z8" s="149">
        <v>34.802757999999997</v>
      </c>
      <c r="AA8" s="150">
        <v>-44.305540999999998</v>
      </c>
      <c r="AC8" s="51" t="s">
        <v>37</v>
      </c>
      <c r="AD8" s="118">
        <v>9.9348980099999995</v>
      </c>
      <c r="AE8" s="128">
        <v>-11.54282873</v>
      </c>
      <c r="AF8" s="118">
        <v>9.9351705100000007</v>
      </c>
      <c r="AG8" s="128">
        <v>-11.55304849</v>
      </c>
      <c r="AH8" s="118">
        <v>9.9355120800000005</v>
      </c>
      <c r="AI8" s="128">
        <v>-11.54934862</v>
      </c>
      <c r="AJ8" s="118">
        <v>9.9363572999999992</v>
      </c>
      <c r="AK8" s="128">
        <v>-11.506972559999999</v>
      </c>
      <c r="AL8" s="216">
        <v>9.9363979800000006</v>
      </c>
      <c r="AM8" s="217">
        <v>-11.49174515</v>
      </c>
      <c r="AN8" s="220">
        <v>20.842680000000001</v>
      </c>
      <c r="AO8" s="221">
        <v>-22.368649999999999</v>
      </c>
      <c r="AP8"/>
      <c r="AT8" s="51" t="s">
        <v>37</v>
      </c>
      <c r="AU8" s="5">
        <v>9.8527960100000005</v>
      </c>
      <c r="AV8" s="6">
        <v>-11.392365440000001</v>
      </c>
      <c r="AW8" s="98">
        <v>20.693169999999999</v>
      </c>
      <c r="AX8" s="94">
        <v>-22.175657999999999</v>
      </c>
    </row>
    <row r="9" spans="1:69" ht="15.75" thickBot="1">
      <c r="A9" s="51" t="s">
        <v>45</v>
      </c>
      <c r="B9" s="48">
        <v>-0.150351174</v>
      </c>
      <c r="C9" s="45">
        <v>-0.175672315</v>
      </c>
      <c r="D9" s="118">
        <v>-0.152753529</v>
      </c>
      <c r="E9" s="128">
        <v>-0.17567332199999999</v>
      </c>
      <c r="F9" s="118">
        <v>-0.15240785200000001</v>
      </c>
      <c r="G9" s="130">
        <v>-0.17567218900000001</v>
      </c>
      <c r="H9" s="118">
        <v>-0.15239512999999999</v>
      </c>
      <c r="I9" s="128">
        <v>-0.17563783999999999</v>
      </c>
      <c r="J9" s="118">
        <v>-0.15242254</v>
      </c>
      <c r="K9" s="128">
        <v>-0.17564047999999999</v>
      </c>
      <c r="L9" s="118">
        <v>-0.15240739</v>
      </c>
      <c r="M9" s="128">
        <v>-0.17580024999999999</v>
      </c>
      <c r="N9" s="118">
        <v>-0.15242927000000001</v>
      </c>
      <c r="O9" s="128">
        <v>-0.17580093999999999</v>
      </c>
      <c r="P9" s="118">
        <v>-0.15147000999999999</v>
      </c>
      <c r="Q9" s="128">
        <v>-0.17580422000000001</v>
      </c>
      <c r="R9" s="118">
        <v>-0.15123887</v>
      </c>
      <c r="S9" s="128">
        <v>-0.17550634000000001</v>
      </c>
      <c r="T9" s="83">
        <v>-0.15125379999999999</v>
      </c>
      <c r="U9" s="128">
        <v>-0.17319842999999999</v>
      </c>
      <c r="V9" s="118"/>
      <c r="W9" s="128">
        <v>-0.17301378000000001</v>
      </c>
      <c r="X9" s="48"/>
      <c r="Y9" s="45">
        <v>-0.17320737999999999</v>
      </c>
      <c r="Z9" s="149"/>
      <c r="AA9" s="150">
        <v>-7.8425750000000001</v>
      </c>
      <c r="AC9" s="51" t="s">
        <v>45</v>
      </c>
      <c r="AD9" s="118"/>
      <c r="AE9" s="128">
        <v>-0.16107219</v>
      </c>
      <c r="AF9" s="118"/>
      <c r="AG9" s="128">
        <v>-0.16078070999999999</v>
      </c>
      <c r="AH9" s="118"/>
      <c r="AI9" s="128">
        <v>-0.16107985</v>
      </c>
      <c r="AJ9" s="118"/>
      <c r="AK9" s="128">
        <v>-0.16072885000000001</v>
      </c>
      <c r="AL9" s="216"/>
      <c r="AM9" s="217">
        <v>-0.16159760000000001</v>
      </c>
      <c r="AN9" s="220"/>
      <c r="AO9" s="221">
        <v>-4.4020279999999996</v>
      </c>
      <c r="AP9"/>
      <c r="AT9" s="51" t="s">
        <v>45</v>
      </c>
      <c r="AU9" s="5"/>
      <c r="AV9" s="6">
        <v>-0.16163296999999999</v>
      </c>
      <c r="AW9" s="98"/>
      <c r="AX9" s="94">
        <v>-4.4032119999999999</v>
      </c>
      <c r="BB9" s="116">
        <v>-0.84958814999999999</v>
      </c>
      <c r="BC9" s="118">
        <v>-0.79395884000000005</v>
      </c>
      <c r="BD9" s="118">
        <v>1.06760549</v>
      </c>
      <c r="BE9" s="118">
        <v>-0.51133536000000002</v>
      </c>
      <c r="BF9" s="118">
        <v>0.26737204999999997</v>
      </c>
      <c r="BG9" s="118">
        <v>-0.43734637999999998</v>
      </c>
      <c r="BH9" s="118">
        <v>9.9363979800000006</v>
      </c>
      <c r="BI9" s="85">
        <v>5.9277940000000001E-2</v>
      </c>
      <c r="BJ9" s="85">
        <v>1.0498297299999999</v>
      </c>
      <c r="BK9" s="85">
        <v>0.29241875000000001</v>
      </c>
      <c r="BN9" s="85"/>
      <c r="BO9" s="85"/>
      <c r="BQ9" s="104"/>
    </row>
    <row r="10" spans="1:69" ht="15.75" thickBot="1">
      <c r="A10" s="51" t="s">
        <v>46</v>
      </c>
      <c r="B10" s="34">
        <v>1.5539926000000001E-2</v>
      </c>
      <c r="C10" s="45">
        <v>-0.233642459</v>
      </c>
      <c r="D10" s="118"/>
      <c r="E10" s="128">
        <v>-0.23365503400000001</v>
      </c>
      <c r="F10" s="118"/>
      <c r="G10" s="130">
        <v>-0.233655207</v>
      </c>
      <c r="H10" s="118"/>
      <c r="I10" s="128">
        <v>-0.23363455</v>
      </c>
      <c r="J10" s="118"/>
      <c r="K10" s="128">
        <v>-0.23363676999999999</v>
      </c>
      <c r="L10" s="118"/>
      <c r="M10" s="128">
        <v>-0.23373294999999999</v>
      </c>
      <c r="N10" s="118"/>
      <c r="O10" s="128">
        <v>-0.23373356000000001</v>
      </c>
      <c r="P10" s="118"/>
      <c r="Q10" s="128">
        <v>-0.23373877000000001</v>
      </c>
      <c r="R10" s="118"/>
      <c r="S10" s="128">
        <v>-0.23364794999999999</v>
      </c>
      <c r="T10" s="118"/>
      <c r="U10" s="128">
        <v>-0.23505907000000001</v>
      </c>
      <c r="V10" s="118"/>
      <c r="W10" s="128">
        <v>-0.23502407</v>
      </c>
      <c r="X10" s="48"/>
      <c r="Y10" s="45">
        <v>-0.23489978</v>
      </c>
      <c r="Z10" s="149"/>
      <c r="AA10" s="150">
        <v>-4.8792109999999997</v>
      </c>
      <c r="AC10" s="51" t="s">
        <v>46</v>
      </c>
      <c r="AD10" s="118"/>
      <c r="AE10" s="128">
        <v>-0.22946135000000001</v>
      </c>
      <c r="AF10" s="118"/>
      <c r="AG10" s="128">
        <v>-0.22939424</v>
      </c>
      <c r="AH10" s="118"/>
      <c r="AI10" s="128">
        <v>-0.22961674000000001</v>
      </c>
      <c r="AJ10" s="118"/>
      <c r="AK10" s="128">
        <v>-0.22899275999999999</v>
      </c>
      <c r="AL10" s="216"/>
      <c r="AM10" s="217">
        <v>-0.22951648999999999</v>
      </c>
      <c r="AN10" s="220"/>
      <c r="AO10" s="221">
        <v>-2.7021890000000002</v>
      </c>
      <c r="AP10"/>
      <c r="AT10" s="52" t="s">
        <v>46</v>
      </c>
      <c r="AU10" s="7"/>
      <c r="AV10" s="8">
        <v>-0.22851035</v>
      </c>
      <c r="AW10" s="99"/>
      <c r="AX10" s="100">
        <v>-2.6904539999999999</v>
      </c>
      <c r="BB10" s="117">
        <v>0.46367106000000002</v>
      </c>
      <c r="BC10" s="128">
        <v>-0.84166320999999999</v>
      </c>
      <c r="BD10" s="128">
        <v>7.4051450000000005E-2</v>
      </c>
      <c r="BE10" s="128">
        <v>1.0740669599999999</v>
      </c>
      <c r="BF10" s="128">
        <v>-11.49174515</v>
      </c>
      <c r="BG10" s="128">
        <v>-0.16159760000000001</v>
      </c>
      <c r="BH10" s="128">
        <v>-0.22951648999999999</v>
      </c>
      <c r="BI10" s="103">
        <v>-0.48894765000000001</v>
      </c>
      <c r="BL10" s="103"/>
      <c r="BM10" s="103"/>
      <c r="BN10" s="103"/>
      <c r="BO10" s="103"/>
      <c r="BQ10" s="105"/>
    </row>
    <row r="11" spans="1:69" ht="15.75" thickBot="1">
      <c r="A11" s="51" t="s">
        <v>38</v>
      </c>
      <c r="B11" s="48">
        <v>8.0063010000000004E-3</v>
      </c>
      <c r="C11" s="45">
        <v>1.1997229999999999E-2</v>
      </c>
      <c r="D11" s="134">
        <v>8.0164399999999997E-3</v>
      </c>
      <c r="E11" s="128">
        <v>1.2072286E-2</v>
      </c>
      <c r="F11" s="48"/>
      <c r="G11" s="130">
        <v>1.2078711000000001E-2</v>
      </c>
      <c r="H11" s="48"/>
      <c r="I11" s="128">
        <v>1.16931E-2</v>
      </c>
      <c r="J11" s="48"/>
      <c r="K11" s="128">
        <v>1.166474E-2</v>
      </c>
      <c r="L11" s="61"/>
      <c r="M11" s="128">
        <v>1.185577E-2</v>
      </c>
      <c r="N11" s="118"/>
      <c r="O11" s="128">
        <v>1.1890390000000001E-2</v>
      </c>
      <c r="P11" s="118"/>
      <c r="Q11" s="140">
        <v>1.186766E-2</v>
      </c>
      <c r="R11" s="141"/>
      <c r="S11" s="128"/>
      <c r="T11" s="141"/>
      <c r="U11" s="128"/>
      <c r="V11" s="118"/>
      <c r="W11" s="128"/>
      <c r="X11" s="48"/>
      <c r="Y11" s="45"/>
      <c r="Z11" s="149"/>
      <c r="AA11" s="150"/>
      <c r="AC11" s="51" t="s">
        <v>38</v>
      </c>
      <c r="AD11" s="118"/>
      <c r="AE11" s="84">
        <v>9.2117099999999997E-3</v>
      </c>
      <c r="AF11" s="118"/>
      <c r="AG11" s="128"/>
      <c r="AH11" s="118"/>
      <c r="AI11" s="128"/>
      <c r="AJ11" s="118"/>
      <c r="AK11" s="128"/>
      <c r="AL11" s="216"/>
      <c r="AM11" s="217"/>
      <c r="AN11" s="220"/>
      <c r="AO11" s="221"/>
      <c r="AP11"/>
    </row>
    <row r="12" spans="1:69">
      <c r="A12" s="51" t="s">
        <v>39</v>
      </c>
      <c r="B12" s="48">
        <v>3.5037533000000003E-2</v>
      </c>
      <c r="C12" s="45">
        <v>5.6924499999999999E-3</v>
      </c>
      <c r="D12" s="118">
        <v>3.5062330000000003E-2</v>
      </c>
      <c r="E12" s="128">
        <v>5.694513E-3</v>
      </c>
      <c r="F12" s="118">
        <v>3.2451555999999999E-2</v>
      </c>
      <c r="G12" s="131">
        <v>5.6991430000000003E-3</v>
      </c>
      <c r="H12" s="118">
        <v>3.2461530000000002E-2</v>
      </c>
      <c r="I12" s="128"/>
      <c r="J12" s="118">
        <v>3.2475999999999998E-2</v>
      </c>
      <c r="K12" s="128"/>
      <c r="L12" s="118">
        <v>3.2492149999999997E-2</v>
      </c>
      <c r="M12" s="128"/>
      <c r="N12" s="136">
        <v>2.6556469999999999E-2</v>
      </c>
      <c r="O12" s="128"/>
      <c r="P12" s="136">
        <v>2.7421520000000001E-2</v>
      </c>
      <c r="Q12" s="128"/>
      <c r="R12" s="136">
        <v>2.739805E-2</v>
      </c>
      <c r="S12" s="128"/>
      <c r="T12" s="136">
        <v>2.7396670000000001E-2</v>
      </c>
      <c r="U12" s="128"/>
      <c r="V12" s="85">
        <v>2.742557E-2</v>
      </c>
      <c r="W12" s="128"/>
      <c r="X12" s="29">
        <v>2.7430820000000002E-2</v>
      </c>
      <c r="Y12" s="45"/>
      <c r="Z12" s="149">
        <v>4.232494</v>
      </c>
      <c r="AA12" s="150"/>
      <c r="AC12" s="51" t="s">
        <v>39</v>
      </c>
      <c r="AD12" s="118">
        <v>5.9274769999999997E-2</v>
      </c>
      <c r="AE12" s="128"/>
      <c r="AF12" s="118">
        <v>5.9255120000000001E-2</v>
      </c>
      <c r="AG12" s="128"/>
      <c r="AH12" s="118">
        <v>5.9262670000000003E-2</v>
      </c>
      <c r="AI12" s="128"/>
      <c r="AJ12" s="118">
        <v>5.9271740000000003E-2</v>
      </c>
      <c r="AK12" s="128"/>
      <c r="AL12" s="203">
        <v>5.9277940000000001E-2</v>
      </c>
      <c r="AM12" s="204"/>
      <c r="AN12" s="220">
        <v>6.7165600000000003</v>
      </c>
      <c r="AO12" s="221"/>
      <c r="AP12"/>
      <c r="AU12" s="3">
        <v>0.4870102</v>
      </c>
      <c r="AV12" s="4">
        <v>0.30734109999999998</v>
      </c>
    </row>
    <row r="13" spans="1:69" ht="15.75" thickBot="1">
      <c r="A13" s="51" t="s">
        <v>40</v>
      </c>
      <c r="B13" s="48">
        <v>0.52650756799999998</v>
      </c>
      <c r="C13" s="35">
        <v>2.0861444999999999E-2</v>
      </c>
      <c r="D13" s="118">
        <v>0.52704150000000005</v>
      </c>
      <c r="E13" s="128"/>
      <c r="F13" s="118">
        <v>0.53388230299999995</v>
      </c>
      <c r="H13" s="118">
        <v>0.53499319999999995</v>
      </c>
      <c r="I13" s="128"/>
      <c r="J13" s="118">
        <v>0.53595868999999996</v>
      </c>
      <c r="K13" s="128"/>
      <c r="L13" s="118">
        <v>0.53646448000000002</v>
      </c>
      <c r="M13" s="128"/>
      <c r="N13" s="136">
        <v>0.60856611000000005</v>
      </c>
      <c r="O13" s="128"/>
      <c r="P13" s="136">
        <v>0.64204843</v>
      </c>
      <c r="Q13" s="128"/>
      <c r="R13" s="142">
        <v>0.64176955000000002</v>
      </c>
      <c r="S13" s="128"/>
      <c r="T13" s="136">
        <v>0.64174668999999995</v>
      </c>
      <c r="U13" s="128"/>
      <c r="V13" s="85">
        <v>0.64268316000000003</v>
      </c>
      <c r="W13" s="128"/>
      <c r="X13" s="29">
        <v>0.64262425000000001</v>
      </c>
      <c r="Y13" s="45"/>
      <c r="Z13" s="149">
        <v>8.1055709999999994</v>
      </c>
      <c r="AA13" s="150"/>
      <c r="AC13" s="51" t="s">
        <v>40</v>
      </c>
      <c r="AD13" s="118">
        <v>1.04925227</v>
      </c>
      <c r="AE13" s="18">
        <v>-0.23678964</v>
      </c>
      <c r="AF13" s="118">
        <v>1.0502572400000001</v>
      </c>
      <c r="AG13" s="84">
        <v>-0.23044033</v>
      </c>
      <c r="AH13" s="118">
        <v>1.05026632</v>
      </c>
      <c r="AI13" s="128"/>
      <c r="AJ13" s="118">
        <v>1.0499536899999999</v>
      </c>
      <c r="AK13" s="128"/>
      <c r="AL13" s="203">
        <v>1.0498297299999999</v>
      </c>
      <c r="AM13" s="204"/>
      <c r="AN13" s="220">
        <v>10.162179999999999</v>
      </c>
      <c r="AO13" s="221"/>
      <c r="AP13"/>
      <c r="AU13" s="7">
        <v>-7.2995926000000004</v>
      </c>
      <c r="AV13" s="8">
        <v>-4.9433914999999997</v>
      </c>
    </row>
    <row r="14" spans="1:69" ht="15.75" thickBot="1">
      <c r="A14" s="51" t="s">
        <v>41</v>
      </c>
      <c r="B14" s="48">
        <v>2.8205725080000001</v>
      </c>
      <c r="C14" s="45">
        <v>-1.7559994459999999</v>
      </c>
      <c r="D14" s="118">
        <v>2.8223438970000001</v>
      </c>
      <c r="E14" s="128">
        <v>-1.795391883</v>
      </c>
      <c r="F14" s="118">
        <v>2.6116429910000001</v>
      </c>
      <c r="G14" s="130">
        <v>-1.800852205</v>
      </c>
      <c r="H14" s="118">
        <v>2.6145551899999999</v>
      </c>
      <c r="I14" s="128">
        <v>-1.6099565300000001</v>
      </c>
      <c r="J14" s="118">
        <v>2.61931358</v>
      </c>
      <c r="K14" s="128">
        <v>-1.6048429500000001</v>
      </c>
      <c r="L14" s="118">
        <v>2.62218901</v>
      </c>
      <c r="M14" s="128">
        <v>-1.6168004300000001</v>
      </c>
      <c r="N14" s="136">
        <v>3.2575097799999999</v>
      </c>
      <c r="O14" s="128">
        <v>-1.62105016</v>
      </c>
      <c r="P14" s="136">
        <v>3.4550549099999999</v>
      </c>
      <c r="Q14" s="128">
        <v>-1.62174971</v>
      </c>
      <c r="R14" s="136">
        <v>3.4810468999999999</v>
      </c>
      <c r="S14" s="137">
        <v>-1.9621349400000001</v>
      </c>
      <c r="T14" s="136">
        <v>3.4812486300000001</v>
      </c>
      <c r="U14" s="128">
        <v>-1.9637193100000001</v>
      </c>
      <c r="V14" s="85">
        <v>3.4901167800000001</v>
      </c>
      <c r="W14" s="35">
        <v>-1.9692380599999999</v>
      </c>
      <c r="X14" s="29">
        <v>3.48209459</v>
      </c>
      <c r="Y14" s="45"/>
      <c r="Z14" s="149">
        <v>10.490705999999999</v>
      </c>
      <c r="AA14" s="150"/>
      <c r="AC14" s="51" t="s">
        <v>41</v>
      </c>
      <c r="AD14" s="118"/>
      <c r="AE14" s="128">
        <v>-1.93802707</v>
      </c>
      <c r="AF14" s="118"/>
      <c r="AG14" s="18">
        <v>-2.04162686</v>
      </c>
      <c r="AH14" s="118"/>
      <c r="AI14" s="128">
        <v>-1.6185972900000001</v>
      </c>
      <c r="AJ14" s="118"/>
      <c r="AK14" s="84">
        <v>-2.35048681</v>
      </c>
      <c r="AL14" s="203"/>
      <c r="AM14" s="204"/>
      <c r="AN14" s="220"/>
      <c r="AO14" s="221"/>
      <c r="AP14"/>
    </row>
    <row r="15" spans="1:69" ht="15.75" thickBot="1">
      <c r="A15" s="51" t="s">
        <v>42</v>
      </c>
      <c r="B15" s="48">
        <v>-1.077160632</v>
      </c>
      <c r="C15" s="45">
        <v>2.6567409679999998</v>
      </c>
      <c r="D15" s="118">
        <v>-1.058444672</v>
      </c>
      <c r="E15" s="128">
        <v>2.655511717</v>
      </c>
      <c r="F15" s="118">
        <v>-1.0666633190000001</v>
      </c>
      <c r="G15" s="130">
        <v>2.650137527</v>
      </c>
      <c r="H15" s="118">
        <v>-1.0612256</v>
      </c>
      <c r="I15" s="128">
        <v>2.6236579899999999</v>
      </c>
      <c r="J15" s="118">
        <v>-1.05659478</v>
      </c>
      <c r="K15" s="128">
        <v>2.6202413899999999</v>
      </c>
      <c r="L15" s="118">
        <v>-1.0368416300000001</v>
      </c>
      <c r="M15" s="128">
        <v>2.6200360699999998</v>
      </c>
      <c r="N15" s="83">
        <v>-1.0265373900000001</v>
      </c>
      <c r="O15" s="128">
        <v>2.6177403099999998</v>
      </c>
      <c r="P15" s="118"/>
      <c r="Q15" s="128">
        <v>2.59223208</v>
      </c>
      <c r="R15" s="118"/>
      <c r="S15" s="128">
        <v>2.5283815299999999</v>
      </c>
      <c r="T15" s="118"/>
      <c r="U15" s="128">
        <v>2.5248583099999999</v>
      </c>
      <c r="V15" s="118"/>
      <c r="W15" s="128">
        <v>2.51874295</v>
      </c>
      <c r="X15" s="48"/>
      <c r="Y15" s="30">
        <v>2.5034056800000002</v>
      </c>
      <c r="Z15" s="149"/>
      <c r="AA15" s="150">
        <v>151.13495900000001</v>
      </c>
      <c r="AC15" s="51" t="s">
        <v>42</v>
      </c>
      <c r="AD15" s="118"/>
      <c r="AE15" s="128"/>
      <c r="AF15" s="118"/>
      <c r="AG15" s="128"/>
      <c r="AH15" s="118"/>
      <c r="AI15" s="128"/>
      <c r="AJ15" s="118"/>
      <c r="AK15" s="128"/>
      <c r="AL15" s="203"/>
      <c r="AM15" s="204"/>
      <c r="AN15" s="220"/>
      <c r="AO15" s="221"/>
      <c r="AU15" s="271">
        <v>-10166.59</v>
      </c>
      <c r="AV15" s="272"/>
    </row>
    <row r="16" spans="1:69" ht="15.75" thickBot="1">
      <c r="A16" s="51" t="s">
        <v>43</v>
      </c>
      <c r="B16" s="48">
        <v>-3.0569395999999999E-2</v>
      </c>
      <c r="C16" s="45">
        <v>-0.402218782</v>
      </c>
      <c r="D16" s="118">
        <v>-2.9511155000000001E-2</v>
      </c>
      <c r="E16" s="128">
        <v>-0.40342452499999998</v>
      </c>
      <c r="F16" s="118">
        <v>-1.7182415999999999E-2</v>
      </c>
      <c r="G16" s="130">
        <v>-0.40388785199999999</v>
      </c>
      <c r="H16" s="83">
        <v>-1.2079579999999999E-2</v>
      </c>
      <c r="I16" s="128">
        <v>-0.40283194</v>
      </c>
      <c r="J16" s="118"/>
      <c r="K16" s="128">
        <v>-0.40299762</v>
      </c>
      <c r="L16" s="118"/>
      <c r="M16" s="128">
        <v>-0.40346106999999998</v>
      </c>
      <c r="N16" s="118"/>
      <c r="O16" s="128">
        <v>-0.40450963000000001</v>
      </c>
      <c r="P16" s="118"/>
      <c r="Q16" s="128">
        <v>-0.40635020999999999</v>
      </c>
      <c r="R16" s="118"/>
      <c r="S16" s="128">
        <v>-0.39296597999999999</v>
      </c>
      <c r="T16" s="118"/>
      <c r="U16" s="128">
        <v>-0.39402595000000001</v>
      </c>
      <c r="V16" s="118"/>
      <c r="W16" s="137">
        <v>-0.39367717000000002</v>
      </c>
      <c r="X16" s="48"/>
      <c r="Y16" s="45">
        <v>-0.39423058999999999</v>
      </c>
      <c r="Z16" s="149"/>
      <c r="AA16" s="150">
        <v>-131.76886099999999</v>
      </c>
      <c r="AC16" s="51" t="s">
        <v>43</v>
      </c>
      <c r="AD16" s="118">
        <v>0.28976295000000002</v>
      </c>
      <c r="AE16" s="137">
        <v>-0.51011682999999997</v>
      </c>
      <c r="AF16" s="118">
        <v>0.29043664000000002</v>
      </c>
      <c r="AG16" s="128">
        <v>-0.50550686</v>
      </c>
      <c r="AH16" s="118">
        <v>0.29112242999999999</v>
      </c>
      <c r="AI16" s="18">
        <v>-0.50346977999999998</v>
      </c>
      <c r="AJ16" s="118">
        <v>0.29231586999999998</v>
      </c>
      <c r="AK16" s="18">
        <v>-0.48644480000000001</v>
      </c>
      <c r="AL16" s="203">
        <v>0.29241875000000001</v>
      </c>
      <c r="AM16" s="204">
        <v>-0.48894765000000001</v>
      </c>
      <c r="AN16" s="220">
        <v>35.038150000000002</v>
      </c>
      <c r="AO16" s="221">
        <v>-108.5746</v>
      </c>
    </row>
    <row r="17" spans="1:48" ht="15.75" thickBot="1">
      <c r="A17" s="52" t="s">
        <v>44</v>
      </c>
      <c r="B17" s="72">
        <v>5.2870167000000003E-2</v>
      </c>
      <c r="C17" s="49">
        <v>2.7302731E-2</v>
      </c>
      <c r="D17" s="125">
        <v>5.2881663000000002E-2</v>
      </c>
      <c r="E17" s="126">
        <v>2.7942806000000001E-2</v>
      </c>
      <c r="F17" s="125">
        <v>4.9608365000000001E-2</v>
      </c>
      <c r="G17" s="132">
        <v>2.812626E-2</v>
      </c>
      <c r="H17" s="125">
        <v>4.9567659999999999E-2</v>
      </c>
      <c r="I17" s="126">
        <v>2.4803180000000001E-2</v>
      </c>
      <c r="J17" s="125">
        <v>4.9571299999999999E-2</v>
      </c>
      <c r="K17" s="133">
        <v>2.4609820000000001E-2</v>
      </c>
      <c r="L17" s="62">
        <v>4.9571990000000003E-2</v>
      </c>
      <c r="M17" s="127"/>
      <c r="N17" s="125"/>
      <c r="O17" s="126"/>
      <c r="P17" s="125"/>
      <c r="Q17" s="126"/>
      <c r="R17" s="125"/>
      <c r="S17" s="126"/>
      <c r="T17" s="125"/>
      <c r="U17" s="126"/>
      <c r="V17" s="125"/>
      <c r="W17" s="126"/>
      <c r="X17" s="72"/>
      <c r="Y17" s="49"/>
      <c r="Z17" s="151"/>
      <c r="AA17" s="152"/>
      <c r="AC17" s="52" t="s">
        <v>44</v>
      </c>
      <c r="AD17" s="125"/>
      <c r="AE17" s="186">
        <v>8.9318159999999994E-2</v>
      </c>
      <c r="AF17" s="125"/>
      <c r="AG17" s="186">
        <v>8.540478E-2</v>
      </c>
      <c r="AH17" s="125"/>
      <c r="AI17" s="133">
        <v>6.9230169999999994E-2</v>
      </c>
      <c r="AJ17" s="125"/>
      <c r="AK17" s="126"/>
      <c r="AL17" s="205"/>
      <c r="AM17" s="206"/>
      <c r="AN17" s="222"/>
      <c r="AO17" s="223"/>
      <c r="AU17" s="3">
        <v>-7.5534049999999997</v>
      </c>
      <c r="AV17" s="4">
        <v>-5.311909</v>
      </c>
    </row>
    <row r="18" spans="1:48" ht="15.75" thickBot="1">
      <c r="A18" s="33"/>
      <c r="D18" s="70"/>
      <c r="E18" s="70"/>
      <c r="H18" s="70"/>
      <c r="I18" s="70"/>
      <c r="X18" s="70"/>
      <c r="Y18" s="70"/>
      <c r="AU18" s="5">
        <v>-7.5184470000000001</v>
      </c>
      <c r="AV18" s="6">
        <v>-4.7974170000000003</v>
      </c>
    </row>
    <row r="19" spans="1:48" ht="15.75" thickBot="1">
      <c r="A19" s="50" t="s">
        <v>48</v>
      </c>
      <c r="B19" s="116">
        <v>0.43553940000000002</v>
      </c>
      <c r="C19" s="117">
        <v>0.74905639999999996</v>
      </c>
      <c r="D19" s="116">
        <v>0.43629459999999998</v>
      </c>
      <c r="E19" s="117">
        <v>0.74212900000000004</v>
      </c>
      <c r="F19" s="116">
        <v>0.45572380000000001</v>
      </c>
      <c r="G19" s="47">
        <v>0.74362589999999995</v>
      </c>
      <c r="H19" s="116">
        <v>0.45653280000000002</v>
      </c>
      <c r="I19" s="117">
        <v>0.74966169999999999</v>
      </c>
      <c r="J19" s="116">
        <v>0.45833079999999998</v>
      </c>
      <c r="K19" s="117">
        <v>0.74979669999999998</v>
      </c>
      <c r="L19" s="116">
        <v>0.45878210000000003</v>
      </c>
      <c r="M19" s="117">
        <v>0.65933489999999995</v>
      </c>
      <c r="N19" s="116">
        <v>0.47568729999999998</v>
      </c>
      <c r="O19" s="117">
        <v>0.6607016</v>
      </c>
      <c r="P19" s="116">
        <v>0.48153220000000002</v>
      </c>
      <c r="Q19" s="117">
        <v>0.66490629999999995</v>
      </c>
      <c r="R19" s="116">
        <v>0.4815779</v>
      </c>
      <c r="S19" s="117">
        <v>0.72732359999999996</v>
      </c>
      <c r="T19" s="116">
        <v>0.48155140000000002</v>
      </c>
      <c r="U19" s="117">
        <v>0.72787080000000004</v>
      </c>
      <c r="V19" s="116">
        <v>0.48538690000000001</v>
      </c>
      <c r="W19" s="117">
        <v>0.72828179999999998</v>
      </c>
      <c r="X19" s="46">
        <v>0.48543720000000001</v>
      </c>
      <c r="Y19" s="47">
        <v>0.75079850000000004</v>
      </c>
      <c r="AB19" s="130"/>
      <c r="AC19" s="130"/>
      <c r="AD19" s="116">
        <v>1.2018990000000001</v>
      </c>
      <c r="AE19" s="117">
        <v>1.1818249999999999</v>
      </c>
      <c r="AF19" s="116">
        <v>1.2031240000000001</v>
      </c>
      <c r="AG19" s="117">
        <v>1.2630410000000001</v>
      </c>
      <c r="AH19" s="116">
        <v>1.2031860000000001</v>
      </c>
      <c r="AI19" s="117">
        <v>1.2098059999999999</v>
      </c>
      <c r="AJ19" s="116">
        <v>1.2031799999999999</v>
      </c>
      <c r="AK19" s="117">
        <v>0.73358409999999996</v>
      </c>
      <c r="AL19" s="212">
        <v>1.2029962000000001</v>
      </c>
      <c r="AM19" s="213">
        <v>0.86380619999999997</v>
      </c>
      <c r="AR19" s="130"/>
      <c r="AU19" s="5">
        <v>-7.5849710000000004</v>
      </c>
      <c r="AV19" s="6">
        <v>-4.7399820000000004</v>
      </c>
    </row>
    <row r="20" spans="1:48" ht="15.75" thickBot="1">
      <c r="A20" s="52" t="s">
        <v>49</v>
      </c>
      <c r="B20" s="125">
        <v>-6.5869257000000001</v>
      </c>
      <c r="C20" s="126">
        <v>-4.4226158</v>
      </c>
      <c r="D20" s="125">
        <v>-6.6084072000000003</v>
      </c>
      <c r="E20" s="126">
        <v>-4.4201135000000003</v>
      </c>
      <c r="F20" s="125">
        <v>-6.6059476999999998</v>
      </c>
      <c r="G20" s="126">
        <v>-4.4127196</v>
      </c>
      <c r="H20" s="125">
        <v>-6.6394371000000003</v>
      </c>
      <c r="I20" s="126">
        <v>-4.3897263000000004</v>
      </c>
      <c r="J20" s="125">
        <v>-6.7106368999999999</v>
      </c>
      <c r="K20" s="126">
        <v>-4.3852403999999998</v>
      </c>
      <c r="L20" s="125">
        <v>-6.7292215000000004</v>
      </c>
      <c r="M20" s="126">
        <v>-4.3083191000000003</v>
      </c>
      <c r="N20" s="125">
        <v>-6.6131907999999999</v>
      </c>
      <c r="O20" s="126">
        <v>-4.3001147</v>
      </c>
      <c r="P20" s="125">
        <v>-7.5883995000000004</v>
      </c>
      <c r="Q20" s="126">
        <v>-4.2661249999999997</v>
      </c>
      <c r="R20" s="125">
        <v>-7.5934271999999998</v>
      </c>
      <c r="S20" s="126">
        <v>-4.2135918999999999</v>
      </c>
      <c r="T20" s="125">
        <v>-7.5935945</v>
      </c>
      <c r="U20" s="126">
        <v>-4.2486959999999998</v>
      </c>
      <c r="V20" s="125">
        <v>-7.6565339999999997</v>
      </c>
      <c r="W20" s="20">
        <v>-4.2445649000000003</v>
      </c>
      <c r="X20" s="72">
        <v>-7.6549911000000002</v>
      </c>
      <c r="Y20" s="49">
        <v>-4.4124467999999997</v>
      </c>
      <c r="Z20" s="54"/>
      <c r="AB20" s="54"/>
      <c r="AC20" s="54"/>
      <c r="AD20" s="125">
        <v>-8.8196440000000003</v>
      </c>
      <c r="AE20" s="126">
        <v>-1.928601</v>
      </c>
      <c r="AF20" s="125">
        <v>-8.8236349999999995</v>
      </c>
      <c r="AG20" s="126">
        <v>-1.8966430000000001</v>
      </c>
      <c r="AH20" s="125">
        <v>-8.8282089999999993</v>
      </c>
      <c r="AI20" s="126">
        <v>-1.8245039999999999</v>
      </c>
      <c r="AJ20" s="125">
        <v>-8.8362665000000007</v>
      </c>
      <c r="AK20" s="126">
        <v>-1.6441847000000001</v>
      </c>
      <c r="AL20" s="214">
        <v>-8.8369678</v>
      </c>
      <c r="AM20" s="215">
        <v>-1.9054314000000001</v>
      </c>
      <c r="AN20" s="54"/>
      <c r="AO20" s="54"/>
      <c r="AP20" s="54"/>
      <c r="AQ20" s="54"/>
      <c r="AR20" s="54"/>
      <c r="AU20" s="5">
        <v>-7.8214550000000003</v>
      </c>
      <c r="AV20" s="6">
        <v>-4.1090749999999998</v>
      </c>
    </row>
    <row r="21" spans="1:48" ht="15.75" thickBot="1">
      <c r="H21" s="70"/>
      <c r="I21" s="70"/>
      <c r="X21" s="70"/>
      <c r="Y21" s="70"/>
      <c r="AD21" s="197">
        <v>0.5</v>
      </c>
      <c r="AE21" s="198">
        <v>0.5</v>
      </c>
      <c r="AF21" s="197">
        <v>0.5</v>
      </c>
      <c r="AG21" s="198">
        <v>0.5</v>
      </c>
      <c r="AU21" s="5">
        <v>-7.4009929999999997</v>
      </c>
      <c r="AV21" s="6">
        <v>-4.9339630000000003</v>
      </c>
    </row>
    <row r="22" spans="1:48" ht="15.75" thickBot="1">
      <c r="B22" s="279">
        <v>-26264.61</v>
      </c>
      <c r="C22" s="280"/>
      <c r="D22" s="279">
        <v>-26264.62</v>
      </c>
      <c r="E22" s="280"/>
      <c r="F22" s="279">
        <f>-26265.05</f>
        <v>-26265.05</v>
      </c>
      <c r="G22" s="280"/>
      <c r="H22" s="282">
        <f>-26265.11</f>
        <v>-26265.11</v>
      </c>
      <c r="I22" s="283"/>
      <c r="J22" s="279">
        <v>-26265.119999999999</v>
      </c>
      <c r="K22" s="280"/>
      <c r="L22" s="279">
        <v>-26265.19</v>
      </c>
      <c r="M22" s="280"/>
      <c r="N22" s="279">
        <v>-26266.07</v>
      </c>
      <c r="O22" s="280"/>
      <c r="P22" s="279">
        <v>-26266.07</v>
      </c>
      <c r="Q22" s="280"/>
      <c r="R22" s="279">
        <f>-26267.01</f>
        <v>-26267.01</v>
      </c>
      <c r="S22" s="280"/>
      <c r="T22" s="279">
        <v>-26267.73</v>
      </c>
      <c r="U22" s="280"/>
      <c r="V22" s="279">
        <v>-26269.58</v>
      </c>
      <c r="W22" s="280"/>
      <c r="X22" s="282">
        <v>-26271.24</v>
      </c>
      <c r="Y22" s="283"/>
      <c r="Z22" s="135"/>
      <c r="AA22" s="135"/>
      <c r="AB22" s="135"/>
      <c r="AC22" s="135"/>
      <c r="AD22" s="279">
        <v>-10152.219999999999</v>
      </c>
      <c r="AE22" s="280"/>
      <c r="AF22" s="279">
        <v>-10152.43</v>
      </c>
      <c r="AG22" s="280"/>
      <c r="AH22" s="279">
        <v>-10152.76</v>
      </c>
      <c r="AI22" s="280"/>
      <c r="AJ22" s="279">
        <v>-10153.31</v>
      </c>
      <c r="AK22" s="280"/>
      <c r="AL22" s="279">
        <v>-10154.49</v>
      </c>
      <c r="AM22" s="280"/>
      <c r="AN22" s="135"/>
      <c r="AO22" s="135"/>
      <c r="AP22" s="135"/>
      <c r="AQ22" s="135"/>
      <c r="AR22" s="135"/>
      <c r="AU22" s="5">
        <v>-7.405697</v>
      </c>
      <c r="AV22" s="6">
        <v>-4.2867040000000003</v>
      </c>
    </row>
    <row r="23" spans="1:48" ht="15.75" thickBot="1">
      <c r="B23" s="135"/>
      <c r="C23" s="135"/>
      <c r="D23" s="135">
        <f>2*(B22-D22)</f>
        <v>1.9999999996798579E-2</v>
      </c>
      <c r="E23" s="135"/>
      <c r="F23" s="135">
        <f>2*(D22-F22)</f>
        <v>0.86000000000058208</v>
      </c>
      <c r="G23" s="135"/>
      <c r="H23" s="155">
        <f>2*(F22-H22)</f>
        <v>0.12000000000261934</v>
      </c>
      <c r="I23" s="155"/>
      <c r="J23" s="135">
        <f>2*(H22-J22)</f>
        <v>1.9999999996798579E-2</v>
      </c>
      <c r="K23" s="135"/>
      <c r="L23" s="135">
        <f>2*(J22-L22)</f>
        <v>0.13999999999941792</v>
      </c>
      <c r="M23" s="135"/>
      <c r="N23" s="135">
        <f>2*(L22-N22)</f>
        <v>1.7600000000020373</v>
      </c>
      <c r="O23" s="135"/>
      <c r="P23" s="135">
        <f>2*(N22-P22)</f>
        <v>0</v>
      </c>
      <c r="Q23" s="135"/>
      <c r="R23" s="135">
        <f>2*(P22-R22)</f>
        <v>1.8799999999973807</v>
      </c>
      <c r="S23" s="135"/>
      <c r="T23" s="135">
        <f>2*(R22-T22)</f>
        <v>1.4400000000023283</v>
      </c>
      <c r="U23" s="135"/>
      <c r="V23" s="286">
        <f>2*(T22-V22)</f>
        <v>3.7000000000043656</v>
      </c>
      <c r="W23" s="135"/>
      <c r="X23" s="155">
        <f>2*(V22-X22)</f>
        <v>3.319999999999709</v>
      </c>
      <c r="Y23" s="155"/>
      <c r="Z23" s="135"/>
      <c r="AA23" s="135"/>
      <c r="AB23" s="135"/>
      <c r="AC23" s="135"/>
      <c r="AD23" s="135"/>
      <c r="AE23" s="135"/>
      <c r="AF23" s="135">
        <f>2*(AD22-AF22)</f>
        <v>0.42000000000189175</v>
      </c>
      <c r="AH23" s="135">
        <f>2*(AF22-AH22)</f>
        <v>0.65999999999985448</v>
      </c>
      <c r="AI23" s="135"/>
      <c r="AJ23" s="135">
        <f>2*(AH22-AJ22)</f>
        <v>1.0999999999985448</v>
      </c>
      <c r="AK23" s="135"/>
      <c r="AL23" s="135">
        <f>2*(AJ22-AL22)</f>
        <v>2.3600000000005821</v>
      </c>
      <c r="AM23" s="135"/>
      <c r="AN23" s="135"/>
      <c r="AO23" s="135"/>
      <c r="AP23" s="135"/>
      <c r="AQ23" s="135"/>
      <c r="AR23" s="135"/>
      <c r="AU23" s="5">
        <v>-7.4021689999999998</v>
      </c>
      <c r="AV23" s="6">
        <v>-4.2336809999999998</v>
      </c>
    </row>
    <row r="24" spans="1:48" ht="15.75" thickBot="1">
      <c r="J24" s="70"/>
      <c r="V24" s="71" t="s">
        <v>120</v>
      </c>
      <c r="X24" s="71" t="s">
        <v>130</v>
      </c>
      <c r="AC24" s="130"/>
      <c r="AD24" s="130"/>
      <c r="AE24" s="130"/>
      <c r="AF24" s="130"/>
      <c r="AL24" s="116">
        <v>-8.9619359999999997</v>
      </c>
      <c r="AM24" s="117">
        <v>-2.045169</v>
      </c>
      <c r="AU24" s="5">
        <v>-7.1276840000000004</v>
      </c>
      <c r="AV24" s="6">
        <v>-4.3539130000000004</v>
      </c>
    </row>
    <row r="25" spans="1:48">
      <c r="V25" s="3">
        <v>-7.8375890000000004</v>
      </c>
      <c r="W25" s="4">
        <v>-5.098617</v>
      </c>
      <c r="X25" s="116">
        <v>-7.6629860000000001</v>
      </c>
      <c r="Y25" s="117">
        <v>-4.9734239999999996</v>
      </c>
      <c r="AC25" s="130"/>
      <c r="AD25" s="130"/>
      <c r="AE25" s="130"/>
      <c r="AF25" s="130"/>
      <c r="AL25" s="118">
        <v>-8.7846930000000008</v>
      </c>
      <c r="AM25" s="128">
        <v>-1.568233</v>
      </c>
      <c r="AU25" s="5">
        <v>-6.99383</v>
      </c>
      <c r="AV25" s="6">
        <v>-4.8393319999999997</v>
      </c>
    </row>
    <row r="26" spans="1:48">
      <c r="V26" s="5">
        <v>-7.5413249999999996</v>
      </c>
      <c r="W26" s="6">
        <v>-4.474971</v>
      </c>
      <c r="X26" s="118">
        <v>-7.6283339999999997</v>
      </c>
      <c r="Y26" s="128">
        <v>-4.4176010000000003</v>
      </c>
      <c r="AC26" s="130"/>
      <c r="AD26" s="130"/>
      <c r="AE26" s="130"/>
      <c r="AF26" s="130"/>
      <c r="AL26" s="118">
        <v>-8.7635249999999996</v>
      </c>
      <c r="AM26" s="128">
        <v>-1.721414</v>
      </c>
      <c r="AU26" s="5">
        <v>-6.9804219999999999</v>
      </c>
      <c r="AV26" s="6">
        <v>-4.7699069999999999</v>
      </c>
    </row>
    <row r="27" spans="1:48">
      <c r="V27" s="5">
        <v>-7.5822609999999999</v>
      </c>
      <c r="W27" s="6">
        <v>-4.5016990000000003</v>
      </c>
      <c r="X27" s="118">
        <v>-7.7659690000000001</v>
      </c>
      <c r="Y27" s="128">
        <v>-4.4495050000000003</v>
      </c>
      <c r="AC27" s="130"/>
      <c r="AD27" s="130"/>
      <c r="AE27" s="130"/>
      <c r="AF27" s="130"/>
      <c r="AL27" s="118">
        <v>-8.8431870000000004</v>
      </c>
      <c r="AM27" s="128">
        <v>-1.1346080000000001</v>
      </c>
      <c r="AU27" s="5">
        <v>-7.4155100000000003</v>
      </c>
      <c r="AV27" s="6">
        <v>-4.6951890000000001</v>
      </c>
    </row>
    <row r="28" spans="1:48">
      <c r="V28" s="5">
        <v>-8.3259179999999997</v>
      </c>
      <c r="W28" s="6">
        <v>-3.7218209999999998</v>
      </c>
      <c r="X28" s="118">
        <v>-7.9718229999999997</v>
      </c>
      <c r="Y28" s="128">
        <v>-3.9020670000000002</v>
      </c>
      <c r="AC28" s="130"/>
      <c r="AD28" s="130"/>
      <c r="AE28" s="130"/>
      <c r="AF28" s="130"/>
      <c r="AL28" s="118">
        <v>-8.9409960000000002</v>
      </c>
      <c r="AM28" s="128">
        <v>-2.1521840000000001</v>
      </c>
      <c r="AU28" s="5">
        <v>-7.9430829999999997</v>
      </c>
      <c r="AV28" s="6">
        <v>-4.477678</v>
      </c>
    </row>
    <row r="29" spans="1:48">
      <c r="V29" s="5">
        <v>-7.3046879999999996</v>
      </c>
      <c r="W29" s="6">
        <v>-4.763312</v>
      </c>
      <c r="X29" s="118">
        <v>-8.2407409999999999</v>
      </c>
      <c r="Y29" s="128">
        <v>-4.7270570000000003</v>
      </c>
      <c r="AC29" s="130"/>
      <c r="AD29" s="130"/>
      <c r="AE29" s="130"/>
      <c r="AF29" s="130"/>
      <c r="AL29" s="118">
        <v>-8.8186</v>
      </c>
      <c r="AM29" s="128">
        <v>-1.4924230000000001</v>
      </c>
      <c r="AU29" s="5">
        <v>-8.0231259999999995</v>
      </c>
      <c r="AV29" s="6">
        <v>-4.5372120000000002</v>
      </c>
    </row>
    <row r="30" spans="1:48">
      <c r="V30" s="5">
        <v>-7.4355130000000003</v>
      </c>
      <c r="W30" s="6">
        <v>-3.979304</v>
      </c>
      <c r="X30" s="118">
        <v>-7.9059549999999996</v>
      </c>
      <c r="Y30" s="128">
        <v>-4.017468</v>
      </c>
      <c r="AC30" s="130"/>
      <c r="AD30" s="130"/>
      <c r="AE30" s="130"/>
      <c r="AF30" s="130"/>
      <c r="AL30" s="118">
        <v>-8.8149599999999992</v>
      </c>
      <c r="AM30" s="128">
        <v>-1.5628519999999999</v>
      </c>
      <c r="AU30" s="5">
        <v>-8.3412900000000008</v>
      </c>
      <c r="AV30" s="6">
        <v>-5.0952330000000003</v>
      </c>
    </row>
    <row r="31" spans="1:48">
      <c r="V31" s="5">
        <v>-7.5136640000000003</v>
      </c>
      <c r="W31" s="6">
        <v>-3.961659</v>
      </c>
      <c r="X31" s="118">
        <v>-7.620158</v>
      </c>
      <c r="Y31" s="128">
        <v>-4.0574329999999996</v>
      </c>
      <c r="AC31" s="130"/>
      <c r="AD31" s="130"/>
      <c r="AE31" s="130"/>
      <c r="AF31" s="130"/>
      <c r="AL31" s="118">
        <v>-8.6953650000000007</v>
      </c>
      <c r="AM31" s="128">
        <v>-1.671467</v>
      </c>
      <c r="AU31" s="5">
        <v>-8.1174119999999998</v>
      </c>
      <c r="AV31" s="6">
        <v>-4.6933699999999998</v>
      </c>
    </row>
    <row r="32" spans="1:48">
      <c r="V32" s="5">
        <v>-7.0819070000000002</v>
      </c>
      <c r="W32" s="6">
        <v>-4.0703529999999999</v>
      </c>
      <c r="X32" s="118">
        <v>-7.3806440000000002</v>
      </c>
      <c r="Y32" s="128">
        <v>-4.2805790000000004</v>
      </c>
      <c r="AC32" s="130"/>
      <c r="AD32" s="130"/>
      <c r="AE32" s="130"/>
      <c r="AF32" s="130"/>
      <c r="AL32" s="118">
        <v>-8.7498439999999995</v>
      </c>
      <c r="AM32" s="128">
        <v>-2.234661</v>
      </c>
      <c r="AU32" s="5">
        <v>-8.0807900000000004</v>
      </c>
      <c r="AV32" s="6">
        <v>-4.9646730000000003</v>
      </c>
    </row>
    <row r="33" spans="22:48">
      <c r="V33" s="5">
        <v>-6.9479249999999997</v>
      </c>
      <c r="W33" s="6">
        <v>-4.6096880000000002</v>
      </c>
      <c r="X33" s="118">
        <v>-7.4789000000000003</v>
      </c>
      <c r="Y33" s="128">
        <v>-4.7243449999999996</v>
      </c>
      <c r="AC33" s="130"/>
      <c r="AD33" s="130"/>
      <c r="AE33" s="130"/>
      <c r="AF33" s="130"/>
      <c r="AL33" s="118">
        <v>-8.52806</v>
      </c>
      <c r="AM33" s="128">
        <v>-2.1983579999999998</v>
      </c>
      <c r="AU33" s="5">
        <v>-6.8453390000000001</v>
      </c>
      <c r="AV33" s="6">
        <v>-5.5761060000000002</v>
      </c>
    </row>
    <row r="34" spans="22:48">
      <c r="V34" s="5">
        <v>-6.8718570000000003</v>
      </c>
      <c r="W34" s="6">
        <v>-4.5010050000000001</v>
      </c>
      <c r="X34" s="118">
        <v>-7.6018239999999997</v>
      </c>
      <c r="Y34" s="128">
        <v>-4.7269119999999996</v>
      </c>
      <c r="AC34" s="130"/>
      <c r="AD34" s="130"/>
      <c r="AE34" s="130"/>
      <c r="AF34" s="130"/>
      <c r="AL34" s="118">
        <v>-8.782921</v>
      </c>
      <c r="AM34" s="128">
        <v>-2.1227130000000001</v>
      </c>
      <c r="AU34" s="5">
        <v>-7.3116529999999997</v>
      </c>
      <c r="AV34" s="6">
        <v>-5.7641</v>
      </c>
    </row>
    <row r="35" spans="22:48">
      <c r="V35" s="5">
        <v>-7.4004599999999998</v>
      </c>
      <c r="W35" s="6">
        <v>-4.4314359999999997</v>
      </c>
      <c r="X35" s="118">
        <v>-7.8144840000000002</v>
      </c>
      <c r="Y35" s="128">
        <v>-4.7413869999999996</v>
      </c>
      <c r="AC35" s="130"/>
      <c r="AD35" s="130"/>
      <c r="AE35" s="130"/>
      <c r="AF35" s="130"/>
      <c r="AL35" s="118">
        <v>-9.1269760000000009</v>
      </c>
      <c r="AM35" s="128">
        <v>-1.895526</v>
      </c>
      <c r="AU35" s="5">
        <v>-7.3217970000000001</v>
      </c>
      <c r="AV35" s="6">
        <v>-5.1308319999999998</v>
      </c>
    </row>
    <row r="36" spans="22:48">
      <c r="V36" s="5">
        <v>-8.3521839999999994</v>
      </c>
      <c r="W36" s="6">
        <v>-4.1885810000000001</v>
      </c>
      <c r="X36" s="118">
        <v>-8.1824209999999997</v>
      </c>
      <c r="Y36" s="128">
        <v>-4.5372890000000003</v>
      </c>
      <c r="AC36" s="130"/>
      <c r="AD36" s="130"/>
      <c r="AE36" s="130"/>
      <c r="AF36" s="130"/>
      <c r="AL36" s="118">
        <v>-9.0104349999999993</v>
      </c>
      <c r="AM36" s="128">
        <v>-1.8826499999999999</v>
      </c>
      <c r="AU36" s="5">
        <v>-7.34436</v>
      </c>
      <c r="AV36" s="6">
        <v>-5.3370110000000004</v>
      </c>
    </row>
    <row r="37" spans="22:48">
      <c r="V37" s="5">
        <v>-8.0709129999999991</v>
      </c>
      <c r="W37" s="6">
        <v>-4.2329949999999998</v>
      </c>
      <c r="X37" s="118">
        <v>-8.2997969999999999</v>
      </c>
      <c r="Y37" s="128">
        <v>-4.4995950000000002</v>
      </c>
      <c r="AC37" s="130"/>
      <c r="AD37" s="130"/>
      <c r="AE37" s="130"/>
      <c r="AF37" s="130"/>
      <c r="AL37" s="118">
        <v>-9.2379429999999996</v>
      </c>
      <c r="AM37" s="128">
        <v>-2.512413</v>
      </c>
      <c r="AU37" s="5">
        <v>-6.8289799999999996</v>
      </c>
      <c r="AV37" s="6">
        <v>-5.5436019999999999</v>
      </c>
    </row>
    <row r="38" spans="22:48">
      <c r="V38" s="5">
        <v>-9.4758370000000003</v>
      </c>
      <c r="W38" s="6">
        <v>-4.9294969999999996</v>
      </c>
      <c r="X38" s="118">
        <v>-8.5363640000000007</v>
      </c>
      <c r="Y38" s="128">
        <v>-5.0750640000000002</v>
      </c>
      <c r="AC38" s="130"/>
      <c r="AD38" s="130"/>
      <c r="AE38" s="130"/>
      <c r="AF38" s="130"/>
      <c r="AL38" s="118">
        <v>-9.0223689999999994</v>
      </c>
      <c r="AM38" s="128">
        <v>-2.0079319999999998</v>
      </c>
      <c r="AU38" s="5">
        <v>-7.1790789999999998</v>
      </c>
      <c r="AV38" s="6">
        <v>-5.4642200000000001</v>
      </c>
    </row>
    <row r="39" spans="22:48">
      <c r="V39" s="5">
        <v>-8.2098759999999995</v>
      </c>
      <c r="W39" s="6">
        <v>-4.3716400000000002</v>
      </c>
      <c r="X39" s="118">
        <v>-8.3106430000000007</v>
      </c>
      <c r="Y39" s="128">
        <v>-4.6212609999999996</v>
      </c>
      <c r="AC39" s="130"/>
      <c r="AD39" s="130"/>
      <c r="AE39" s="130"/>
      <c r="AF39" s="130"/>
      <c r="AL39" s="118">
        <v>-9.0508699999999997</v>
      </c>
      <c r="AM39" s="128">
        <v>-2.1212260000000001</v>
      </c>
      <c r="AU39" s="5">
        <v>-7.4123460000000003</v>
      </c>
      <c r="AV39" s="6">
        <v>-5.4138770000000003</v>
      </c>
    </row>
    <row r="40" spans="22:48">
      <c r="V40" s="5">
        <v>-9.0507159999999995</v>
      </c>
      <c r="W40" s="6">
        <v>-4.6516789999999997</v>
      </c>
      <c r="X40" s="118">
        <v>-8.1455559999999991</v>
      </c>
      <c r="Y40" s="128">
        <v>-4.626239</v>
      </c>
      <c r="AC40" s="130"/>
      <c r="AD40" s="130"/>
      <c r="AE40" s="130"/>
      <c r="AF40" s="130"/>
      <c r="AL40" s="118">
        <v>-8.5053140000000003</v>
      </c>
      <c r="AM40" s="128">
        <v>-2.5431490000000001</v>
      </c>
      <c r="AU40" s="5">
        <v>-7.128679</v>
      </c>
      <c r="AV40" s="6">
        <v>-5.6403699999999999</v>
      </c>
    </row>
    <row r="41" spans="22:48">
      <c r="V41" s="5">
        <v>-6.6405200000000004</v>
      </c>
      <c r="W41" s="6">
        <v>-5.3079049999999999</v>
      </c>
      <c r="X41" s="118">
        <v>-7.3624349999999996</v>
      </c>
      <c r="Y41" s="128">
        <v>-4.9438149999999998</v>
      </c>
      <c r="AC41" s="130"/>
      <c r="AD41" s="130"/>
      <c r="AE41" s="130"/>
      <c r="AF41" s="130"/>
      <c r="AL41" s="118">
        <v>-9.1309939999999994</v>
      </c>
      <c r="AM41" s="128">
        <v>-2.550999</v>
      </c>
      <c r="AU41" s="5">
        <v>-5.9719410000000002</v>
      </c>
      <c r="AV41" s="6">
        <v>-5.5663749999999999</v>
      </c>
    </row>
    <row r="42" spans="22:48">
      <c r="V42" s="5">
        <v>-7.4404789999999998</v>
      </c>
      <c r="W42" s="6">
        <v>-5.7085900000000001</v>
      </c>
      <c r="X42" s="118">
        <v>-7.7940959999999997</v>
      </c>
      <c r="Y42" s="128">
        <v>-5.0579850000000004</v>
      </c>
      <c r="AC42" s="130"/>
      <c r="AD42" s="130"/>
      <c r="AE42" s="130"/>
      <c r="AF42" s="130"/>
      <c r="AL42" s="118">
        <v>-8.7778740000000006</v>
      </c>
      <c r="AM42" s="128">
        <v>-1.7412479999999999</v>
      </c>
      <c r="AU42" s="5">
        <v>-6.4723040000000003</v>
      </c>
      <c r="AV42" s="6">
        <v>-5.7819099999999999</v>
      </c>
    </row>
    <row r="43" spans="22:48">
      <c r="V43" s="5">
        <v>-7.3411970000000002</v>
      </c>
      <c r="W43" s="6">
        <v>-4.747636</v>
      </c>
      <c r="X43" s="118">
        <v>-7.526929</v>
      </c>
      <c r="Y43" s="128">
        <v>-4.3751170000000004</v>
      </c>
      <c r="AC43" s="130"/>
      <c r="AD43" s="130"/>
      <c r="AE43" s="130"/>
      <c r="AF43" s="130"/>
      <c r="AL43" s="118">
        <v>-9.0351020000000002</v>
      </c>
      <c r="AM43" s="128">
        <v>-1.971228</v>
      </c>
      <c r="AU43" s="5">
        <v>-7.0691309999999996</v>
      </c>
      <c r="AV43" s="6">
        <v>-5.1364229999999997</v>
      </c>
    </row>
    <row r="44" spans="22:48">
      <c r="V44" s="5">
        <v>-7.5037209999999996</v>
      </c>
      <c r="W44" s="6">
        <v>-5.039981</v>
      </c>
      <c r="X44" s="118">
        <v>-7.5085740000000003</v>
      </c>
      <c r="Y44" s="128">
        <v>-4.5866980000000002</v>
      </c>
      <c r="AC44" s="130"/>
      <c r="AD44" s="130"/>
      <c r="AE44" s="130"/>
      <c r="AF44" s="130"/>
      <c r="AL44" s="118">
        <v>-8.4222199999999994</v>
      </c>
      <c r="AM44" s="128">
        <v>-2.086084</v>
      </c>
      <c r="AU44" s="5">
        <v>-7.2173100000000003</v>
      </c>
      <c r="AV44" s="6">
        <v>-5.075774</v>
      </c>
    </row>
    <row r="45" spans="22:48">
      <c r="V45" s="5">
        <v>-6.7098990000000001</v>
      </c>
      <c r="W45" s="6">
        <v>-5.2746079999999997</v>
      </c>
      <c r="X45" s="118">
        <v>-7.1258889999999999</v>
      </c>
      <c r="Y45" s="128">
        <v>-4.623119</v>
      </c>
      <c r="AC45" s="130"/>
      <c r="AD45" s="130"/>
      <c r="AE45" s="130"/>
      <c r="AF45" s="130"/>
      <c r="AL45" s="118">
        <v>-9.2640259999999994</v>
      </c>
      <c r="AM45" s="128">
        <v>-1.8736109999999999</v>
      </c>
      <c r="AU45" s="5">
        <v>-6.211417</v>
      </c>
      <c r="AV45" s="6">
        <v>-5.3487819999999999</v>
      </c>
    </row>
    <row r="46" spans="22:48">
      <c r="V46" s="5">
        <v>-7.223401</v>
      </c>
      <c r="W46" s="6">
        <v>-5.1855890000000002</v>
      </c>
      <c r="X46" s="118">
        <v>-7.4614339999999997</v>
      </c>
      <c r="Y46" s="128">
        <v>-4.4749930000000004</v>
      </c>
      <c r="AC46" s="130"/>
      <c r="AD46" s="130"/>
      <c r="AE46" s="130"/>
      <c r="AF46" s="130"/>
      <c r="AL46" s="118">
        <v>-8.9123249999999992</v>
      </c>
      <c r="AM46" s="128">
        <v>-1.7070700000000001</v>
      </c>
      <c r="AU46" s="5">
        <v>-6.9115450000000003</v>
      </c>
      <c r="AV46" s="6">
        <v>-5.0064289999999998</v>
      </c>
    </row>
    <row r="47" spans="22:48">
      <c r="V47" s="5">
        <v>-7.6203459999999996</v>
      </c>
      <c r="W47" s="6">
        <v>-5.0710600000000001</v>
      </c>
      <c r="X47" s="118">
        <v>-7.4645080000000004</v>
      </c>
      <c r="Y47" s="128">
        <v>-4.3148460000000002</v>
      </c>
      <c r="AC47" s="130"/>
      <c r="AD47" s="130"/>
      <c r="AE47" s="130"/>
      <c r="AF47" s="130"/>
      <c r="AL47" s="118">
        <v>-8.9189959999999999</v>
      </c>
      <c r="AM47" s="128">
        <v>-1.954394</v>
      </c>
      <c r="AU47" s="5">
        <v>-7.5563849999999997</v>
      </c>
      <c r="AV47" s="6">
        <v>-4.8769920000000004</v>
      </c>
    </row>
    <row r="48" spans="22:48">
      <c r="V48" s="5">
        <v>-7.3583590000000001</v>
      </c>
      <c r="W48" s="6">
        <v>-5.3739330000000001</v>
      </c>
      <c r="X48" s="118">
        <v>-7.2990919999999999</v>
      </c>
      <c r="Y48" s="128">
        <v>-4.4638020000000003</v>
      </c>
      <c r="AC48" s="130"/>
      <c r="AD48" s="130"/>
      <c r="AE48" s="130"/>
      <c r="AF48" s="130"/>
      <c r="AL48" s="118">
        <v>-8.7039960000000001</v>
      </c>
      <c r="AM48" s="128">
        <v>-1.9368160000000001</v>
      </c>
      <c r="AU48" s="5">
        <v>-7.4885469999999996</v>
      </c>
      <c r="AV48" s="6">
        <v>-4.4102449999999997</v>
      </c>
    </row>
    <row r="49" spans="22:53">
      <c r="V49" s="5">
        <v>-5.889202</v>
      </c>
      <c r="W49" s="6">
        <v>-5.2046590000000004</v>
      </c>
      <c r="X49" s="118">
        <v>-6.5896949999999999</v>
      </c>
      <c r="Y49" s="128">
        <v>-4.5383529999999999</v>
      </c>
      <c r="AC49" s="130"/>
      <c r="AD49" s="130"/>
      <c r="AE49" s="130"/>
      <c r="AF49" s="130"/>
      <c r="AL49" s="118">
        <v>-8.2532730000000001</v>
      </c>
      <c r="AM49" s="128">
        <v>-2.3497629999999998</v>
      </c>
      <c r="AU49" s="5">
        <v>-7.17293</v>
      </c>
      <c r="AV49" s="6">
        <v>-4.6876889999999998</v>
      </c>
    </row>
    <row r="50" spans="22:53">
      <c r="V50" s="5">
        <v>-6.4795340000000001</v>
      </c>
      <c r="W50" s="6">
        <v>-5.6792660000000001</v>
      </c>
      <c r="X50" s="118">
        <v>-6.5832819999999996</v>
      </c>
      <c r="Y50" s="128">
        <v>-4.9633419999999999</v>
      </c>
      <c r="AC50" s="130"/>
      <c r="AD50" s="130"/>
      <c r="AE50" s="130"/>
      <c r="AF50" s="130"/>
      <c r="AL50" s="118">
        <v>-9.2580019999999994</v>
      </c>
      <c r="AM50" s="128">
        <v>-1.6633739999999999</v>
      </c>
      <c r="AU50" s="5">
        <v>-7.1440159999999997</v>
      </c>
      <c r="AV50" s="6">
        <v>-4.5666070000000003</v>
      </c>
    </row>
    <row r="51" spans="22:53">
      <c r="V51" s="5">
        <v>-7.2106060000000003</v>
      </c>
      <c r="W51" s="6">
        <v>-4.7566629999999996</v>
      </c>
      <c r="X51" s="118">
        <v>-7.3758379999999999</v>
      </c>
      <c r="Y51" s="128">
        <v>-4.2334579999999997</v>
      </c>
      <c r="AC51" s="130"/>
      <c r="AD51" s="130"/>
      <c r="AE51" s="130"/>
      <c r="AF51" s="130"/>
      <c r="AL51" s="118">
        <v>-9.5304900000000004</v>
      </c>
      <c r="AM51" s="128">
        <v>-1.7402979999999999</v>
      </c>
      <c r="AU51" s="5">
        <v>-6.9124990000000004</v>
      </c>
      <c r="AV51" s="6">
        <v>-4.7656130000000001</v>
      </c>
    </row>
    <row r="52" spans="22:53">
      <c r="V52" s="5">
        <v>-7.6122969999999999</v>
      </c>
      <c r="W52" s="6">
        <v>-4.7271580000000002</v>
      </c>
      <c r="X52" s="118">
        <v>-7.6024529999999997</v>
      </c>
      <c r="Y52" s="128">
        <v>-4.3166180000000001</v>
      </c>
      <c r="AC52" s="130"/>
      <c r="AD52" s="130"/>
      <c r="AE52" s="130"/>
      <c r="AF52" s="130"/>
      <c r="AL52" s="118">
        <v>-7.8479999999999999</v>
      </c>
      <c r="AM52" s="128">
        <v>-2.138757</v>
      </c>
      <c r="AU52" s="5">
        <v>-7.3942389999999998</v>
      </c>
      <c r="AV52" s="6">
        <v>-4.3573589999999998</v>
      </c>
    </row>
    <row r="53" spans="22:53">
      <c r="V53" s="5">
        <v>-6.0870649999999999</v>
      </c>
      <c r="W53" s="6">
        <v>-5.1326280000000004</v>
      </c>
      <c r="X53" s="118">
        <v>-6.4207789999999996</v>
      </c>
      <c r="Y53" s="128">
        <v>-4.7306460000000001</v>
      </c>
      <c r="AC53" s="130"/>
      <c r="AD53" s="130"/>
      <c r="AE53" s="130"/>
      <c r="AF53" s="130"/>
      <c r="AL53" s="118">
        <v>-8.3810289999999998</v>
      </c>
      <c r="AM53" s="128">
        <v>-1.791871</v>
      </c>
      <c r="AU53" s="5">
        <v>-6.6962729999999997</v>
      </c>
      <c r="AV53" s="6">
        <v>-4.4942739999999999</v>
      </c>
    </row>
    <row r="54" spans="22:53">
      <c r="V54" s="5">
        <v>-6.9617360000000001</v>
      </c>
      <c r="W54" s="6">
        <v>-4.6836690000000001</v>
      </c>
      <c r="X54" s="118">
        <v>-6.9396829999999996</v>
      </c>
      <c r="Y54" s="128">
        <v>-4.4036989999999996</v>
      </c>
      <c r="AC54" s="130"/>
      <c r="AD54" s="130"/>
      <c r="AE54" s="130"/>
      <c r="AF54" s="130"/>
      <c r="AL54" s="118">
        <v>-9.2426340000000007</v>
      </c>
      <c r="AM54" s="128">
        <v>-1.8635649999999999</v>
      </c>
      <c r="AU54" s="5">
        <v>-7.5568</v>
      </c>
      <c r="AV54" s="6">
        <v>-4.6764080000000003</v>
      </c>
    </row>
    <row r="55" spans="22:53">
      <c r="V55" s="5">
        <v>-7.9933899999999998</v>
      </c>
      <c r="W55" s="6">
        <v>-4.5932589999999998</v>
      </c>
      <c r="X55" s="118">
        <v>-7.7797470000000004</v>
      </c>
      <c r="Y55" s="128">
        <v>-4.3951510000000003</v>
      </c>
      <c r="AC55" s="130"/>
      <c r="AD55" s="130"/>
      <c r="AE55" s="130"/>
      <c r="AF55" s="130"/>
      <c r="AL55" s="118">
        <v>-8.8464919999999996</v>
      </c>
      <c r="AM55" s="128">
        <v>-1.4634750000000001</v>
      </c>
      <c r="AU55" s="5">
        <v>-7.2978059999999996</v>
      </c>
      <c r="AV55" s="6">
        <v>-4.1064879999999997</v>
      </c>
    </row>
    <row r="56" spans="22:53" ht="15.75" thickBot="1">
      <c r="V56" s="5">
        <v>-7.6710260000000003</v>
      </c>
      <c r="W56" s="6">
        <v>-4.0702619999999996</v>
      </c>
      <c r="X56" s="118">
        <v>-7.7423970000000004</v>
      </c>
      <c r="Y56" s="128">
        <v>-3.9250590000000001</v>
      </c>
      <c r="AC56" s="130"/>
      <c r="AD56" s="130"/>
      <c r="AE56" s="130"/>
      <c r="AF56" s="130"/>
      <c r="AL56" s="118">
        <v>-9.0812100000000004</v>
      </c>
      <c r="AM56" s="128">
        <v>-1.943149</v>
      </c>
      <c r="AU56" s="183">
        <v>-7.2908739999999996</v>
      </c>
      <c r="AV56" s="184">
        <v>-4.4892310000000002</v>
      </c>
    </row>
    <row r="57" spans="22:53" ht="15.75" thickBot="1">
      <c r="V57" s="5">
        <v>-7.1759459999999997</v>
      </c>
      <c r="W57" s="6">
        <v>-4.3986729999999996</v>
      </c>
      <c r="X57" s="118">
        <v>-7.7461539999999998</v>
      </c>
      <c r="Y57" s="128">
        <v>-4.3361390000000002</v>
      </c>
      <c r="AC57" s="130"/>
      <c r="AD57" s="130"/>
      <c r="AE57" s="130"/>
      <c r="AF57" s="130"/>
      <c r="AL57" s="118">
        <v>-8.6546509999999994</v>
      </c>
      <c r="AM57" s="128">
        <v>-1.876088</v>
      </c>
    </row>
    <row r="58" spans="22:53">
      <c r="V58" s="5">
        <v>-7.2541919999999998</v>
      </c>
      <c r="W58" s="6">
        <v>-4.230842</v>
      </c>
      <c r="X58" s="118">
        <v>-7.6333469999999997</v>
      </c>
      <c r="Y58" s="128">
        <v>-4.2351450000000002</v>
      </c>
      <c r="AC58" s="130"/>
      <c r="AD58" s="130"/>
      <c r="AE58" s="130"/>
      <c r="AF58" s="130"/>
      <c r="AL58" s="118">
        <v>-8.6170050000000007</v>
      </c>
      <c r="AM58" s="128">
        <v>-2.0138799999999999</v>
      </c>
      <c r="AT58" s="3" t="s">
        <v>77</v>
      </c>
      <c r="AU58" s="9" t="s">
        <v>78</v>
      </c>
      <c r="AV58" s="9" t="s">
        <v>79</v>
      </c>
      <c r="AW58" s="9" t="s">
        <v>80</v>
      </c>
      <c r="AX58" s="9" t="s">
        <v>81</v>
      </c>
      <c r="AY58" s="9" t="s">
        <v>82</v>
      </c>
      <c r="AZ58" s="4" t="s">
        <v>83</v>
      </c>
    </row>
    <row r="59" spans="22:53">
      <c r="V59" s="5">
        <v>-6.8379919999999998</v>
      </c>
      <c r="W59" s="6">
        <v>-4.477678</v>
      </c>
      <c r="X59" s="118">
        <v>-7.31168</v>
      </c>
      <c r="Y59" s="128">
        <v>-4.2721390000000001</v>
      </c>
      <c r="AC59" s="130"/>
      <c r="AD59" s="130"/>
      <c r="AE59" s="130"/>
      <c r="AF59" s="130"/>
      <c r="AL59" s="118">
        <v>-9.3143989999999999</v>
      </c>
      <c r="AM59" s="128">
        <v>-1.5761210000000001</v>
      </c>
      <c r="AT59" s="5">
        <v>4</v>
      </c>
      <c r="AU59" s="10">
        <v>7</v>
      </c>
      <c r="AV59" s="10">
        <v>16</v>
      </c>
      <c r="AW59" s="10">
        <v>41</v>
      </c>
      <c r="AX59" s="10">
        <v>59</v>
      </c>
      <c r="AY59" s="10">
        <v>69</v>
      </c>
      <c r="AZ59" s="6">
        <v>-8.444836E-2</v>
      </c>
      <c r="BA59" t="str">
        <f>IF(ABS(AZ59)&gt;2.33,"*","")</f>
        <v/>
      </c>
    </row>
    <row r="60" spans="22:53">
      <c r="V60" s="5">
        <v>-7.8871859999999998</v>
      </c>
      <c r="W60" s="6">
        <v>-4.0170899999999996</v>
      </c>
      <c r="X60" s="118">
        <v>-7.8166630000000001</v>
      </c>
      <c r="Y60" s="128">
        <v>-3.9058449999999998</v>
      </c>
      <c r="AC60" s="130"/>
      <c r="AD60" s="130"/>
      <c r="AE60" s="130"/>
      <c r="AF60" s="130"/>
      <c r="AL60" s="118">
        <v>-8.399483</v>
      </c>
      <c r="AM60" s="128">
        <v>-1.771555</v>
      </c>
      <c r="AT60" s="5">
        <v>4</v>
      </c>
      <c r="AU60" s="10">
        <v>3</v>
      </c>
      <c r="AV60" s="10">
        <v>16</v>
      </c>
      <c r="AW60" s="10">
        <v>46</v>
      </c>
      <c r="AX60" s="10">
        <v>44</v>
      </c>
      <c r="AY60" s="10">
        <v>77</v>
      </c>
      <c r="AZ60" s="6">
        <v>2.6211001299999999</v>
      </c>
      <c r="BA60" t="str">
        <f t="shared" ref="BA60:BA98" si="0">IF(ABS(AZ60)&gt;2.33,"*","")</f>
        <v>*</v>
      </c>
    </row>
    <row r="61" spans="22:53">
      <c r="V61" s="5">
        <v>-6.5428930000000003</v>
      </c>
      <c r="W61" s="6">
        <v>-4.1644459999999999</v>
      </c>
      <c r="X61" s="118">
        <v>-7.1447620000000001</v>
      </c>
      <c r="Y61" s="128">
        <v>-4.112482</v>
      </c>
      <c r="AC61" s="130"/>
      <c r="AD61" s="130"/>
      <c r="AE61" s="130"/>
      <c r="AF61" s="130"/>
      <c r="AL61" s="118">
        <v>-9.0129610000000007</v>
      </c>
      <c r="AM61" s="128">
        <v>-1.99421</v>
      </c>
      <c r="AT61" s="5">
        <v>4</v>
      </c>
      <c r="AU61" s="10">
        <v>1</v>
      </c>
      <c r="AV61" s="10">
        <v>16</v>
      </c>
      <c r="AW61" s="10">
        <v>47</v>
      </c>
      <c r="AX61" s="10">
        <v>92</v>
      </c>
      <c r="AY61" s="10">
        <v>79</v>
      </c>
      <c r="AZ61" s="6">
        <v>-2.52906159</v>
      </c>
      <c r="BA61" t="str">
        <f t="shared" si="0"/>
        <v>*</v>
      </c>
    </row>
    <row r="62" spans="22:53">
      <c r="V62" s="5">
        <v>-8.2692259999999997</v>
      </c>
      <c r="W62" s="6">
        <v>-4.3936710000000003</v>
      </c>
      <c r="X62" s="118">
        <v>-7.6892870000000002</v>
      </c>
      <c r="Y62" s="128">
        <v>-4.3751879999999996</v>
      </c>
      <c r="AC62" s="130"/>
      <c r="AD62" s="130"/>
      <c r="AE62" s="130"/>
      <c r="AF62" s="130"/>
      <c r="AL62" s="118">
        <v>-8.5515509999999999</v>
      </c>
      <c r="AM62" s="128">
        <v>-1.4018809999999999</v>
      </c>
      <c r="AT62" s="5">
        <v>5</v>
      </c>
      <c r="AU62" s="10">
        <v>19</v>
      </c>
      <c r="AV62" s="10">
        <v>18</v>
      </c>
      <c r="AW62" s="10">
        <v>30</v>
      </c>
      <c r="AX62" s="10">
        <v>99</v>
      </c>
      <c r="AY62" s="10">
        <v>55</v>
      </c>
      <c r="AZ62" s="6">
        <v>-8.0642207900000002</v>
      </c>
      <c r="BA62" t="str">
        <f t="shared" si="0"/>
        <v>*</v>
      </c>
    </row>
    <row r="63" spans="22:53" ht="15.75" thickBot="1">
      <c r="V63" s="5">
        <v>-7.316433</v>
      </c>
      <c r="W63" s="6">
        <v>-3.7628379999999999</v>
      </c>
      <c r="X63" s="118">
        <v>-7.4422090000000001</v>
      </c>
      <c r="Y63" s="128">
        <v>-3.8278189999999999</v>
      </c>
      <c r="AC63" s="130"/>
      <c r="AD63" s="130"/>
      <c r="AE63" s="130"/>
      <c r="AF63" s="130"/>
      <c r="AL63" s="125">
        <v>-8.6748560000000001</v>
      </c>
      <c r="AM63" s="126">
        <v>-1.914301</v>
      </c>
      <c r="AT63" s="5">
        <v>4</v>
      </c>
      <c r="AU63" s="10">
        <v>4</v>
      </c>
      <c r="AV63" s="10">
        <v>17</v>
      </c>
      <c r="AW63" s="10">
        <v>42</v>
      </c>
      <c r="AX63" s="10">
        <v>88</v>
      </c>
      <c r="AY63" s="10">
        <v>72</v>
      </c>
      <c r="AZ63" s="6">
        <v>-3.5781073600000002</v>
      </c>
      <c r="BA63" t="str">
        <f t="shared" si="0"/>
        <v>*</v>
      </c>
    </row>
    <row r="64" spans="22:53" ht="15.75" thickBot="1">
      <c r="V64" s="5">
        <v>-7.3699279999999998</v>
      </c>
      <c r="W64" s="6">
        <v>-4.1919440000000003</v>
      </c>
      <c r="X64" s="118">
        <v>-7.5801350000000003</v>
      </c>
      <c r="Y64" s="128">
        <v>-4.3061769999999999</v>
      </c>
      <c r="AC64" s="130"/>
      <c r="AD64" s="130"/>
      <c r="AE64" s="130"/>
      <c r="AF64" s="130"/>
      <c r="AT64" s="5">
        <v>5</v>
      </c>
      <c r="AU64" s="10">
        <v>16</v>
      </c>
      <c r="AV64" s="10">
        <v>18</v>
      </c>
      <c r="AW64" s="10">
        <v>30</v>
      </c>
      <c r="AX64" s="10">
        <v>93</v>
      </c>
      <c r="AY64" s="10">
        <v>56</v>
      </c>
      <c r="AZ64" s="6">
        <v>-6.9963289099999999</v>
      </c>
      <c r="BA64" t="str">
        <f t="shared" si="0"/>
        <v>*</v>
      </c>
    </row>
    <row r="65" spans="22:53">
      <c r="V65" s="5">
        <v>-7.5263369999999998</v>
      </c>
      <c r="W65" s="6">
        <v>-4.1200210000000004</v>
      </c>
      <c r="X65" s="118">
        <v>-7.7923309999999999</v>
      </c>
      <c r="Y65" s="128">
        <v>-4.2432030000000003</v>
      </c>
      <c r="AC65" s="130"/>
      <c r="AD65" s="130"/>
      <c r="AE65" s="130"/>
      <c r="AF65" s="130"/>
      <c r="AJ65" s="116" t="s">
        <v>77</v>
      </c>
      <c r="AK65" s="129" t="s">
        <v>78</v>
      </c>
      <c r="AL65" s="129" t="s">
        <v>79</v>
      </c>
      <c r="AM65" s="129" t="s">
        <v>80</v>
      </c>
      <c r="AN65" s="129" t="s">
        <v>81</v>
      </c>
      <c r="AO65" s="129" t="s">
        <v>82</v>
      </c>
      <c r="AP65" s="117" t="s">
        <v>83</v>
      </c>
      <c r="AT65" s="5">
        <v>7</v>
      </c>
      <c r="AU65" s="10">
        <v>8</v>
      </c>
      <c r="AV65" s="10">
        <v>20</v>
      </c>
      <c r="AW65" s="10">
        <v>20</v>
      </c>
      <c r="AX65" s="10">
        <v>109</v>
      </c>
      <c r="AY65" s="10">
        <v>42</v>
      </c>
      <c r="AZ65" s="6">
        <v>-10.249101319999999</v>
      </c>
      <c r="BA65" t="str">
        <f t="shared" si="0"/>
        <v>*</v>
      </c>
    </row>
    <row r="66" spans="22:53">
      <c r="V66" s="5">
        <v>-8.4041680000000003</v>
      </c>
      <c r="W66" s="6">
        <v>-4.5850270000000002</v>
      </c>
      <c r="X66" s="118">
        <v>-8.1738250000000008</v>
      </c>
      <c r="Y66" s="128">
        <v>-4.7947709999999999</v>
      </c>
      <c r="AC66" s="130"/>
      <c r="AD66" s="130"/>
      <c r="AE66" s="130"/>
      <c r="AF66" s="130"/>
      <c r="AJ66" s="118">
        <v>4</v>
      </c>
      <c r="AK66" s="130">
        <v>7</v>
      </c>
      <c r="AL66" s="130">
        <v>16</v>
      </c>
      <c r="AM66" s="130">
        <v>47</v>
      </c>
      <c r="AN66" s="130">
        <v>59</v>
      </c>
      <c r="AO66" s="130">
        <v>76</v>
      </c>
      <c r="AP66" s="242">
        <v>0.70471660999999997</v>
      </c>
      <c r="AQ66" t="str">
        <f>IF(ABS(AP66)&gt;2.33,"*","")</f>
        <v/>
      </c>
      <c r="AR66" s="71">
        <f>ABS(AP66)</f>
        <v>0.70471660999999997</v>
      </c>
      <c r="AT66" s="5">
        <v>7</v>
      </c>
      <c r="AU66" s="10">
        <v>18</v>
      </c>
      <c r="AV66" s="10">
        <v>21</v>
      </c>
      <c r="AW66" s="10">
        <v>37</v>
      </c>
      <c r="AX66" s="10">
        <v>81</v>
      </c>
      <c r="AY66" s="10">
        <v>64</v>
      </c>
      <c r="AZ66" s="6">
        <v>-5.0557998700000004</v>
      </c>
      <c r="BA66" t="str">
        <f t="shared" si="0"/>
        <v>*</v>
      </c>
    </row>
    <row r="67" spans="22:53">
      <c r="V67" s="5">
        <v>-9.4987259999999996</v>
      </c>
      <c r="W67" s="6">
        <v>-3.9144510000000001</v>
      </c>
      <c r="X67" s="118">
        <v>-8.4227290000000004</v>
      </c>
      <c r="Y67" s="128">
        <v>-4.2953279999999996</v>
      </c>
      <c r="AC67" s="130"/>
      <c r="AD67" s="130"/>
      <c r="AE67" s="130"/>
      <c r="AF67" s="130"/>
      <c r="AJ67" s="118">
        <v>2</v>
      </c>
      <c r="AK67" s="130">
        <v>3</v>
      </c>
      <c r="AL67" s="130">
        <v>11</v>
      </c>
      <c r="AM67" s="130">
        <v>61</v>
      </c>
      <c r="AN67" s="130">
        <v>44</v>
      </c>
      <c r="AO67" s="130">
        <v>94</v>
      </c>
      <c r="AP67" s="242">
        <v>3.7113836999999998</v>
      </c>
      <c r="AQ67" t="str">
        <f t="shared" ref="AQ67:AQ105" si="1">IF(ABS(AP67)&gt;2.33,"*","")</f>
        <v>*</v>
      </c>
      <c r="AR67" s="71">
        <f t="shared" ref="AR67:AR105" si="2">ABS(AP67)</f>
        <v>3.7113836999999998</v>
      </c>
      <c r="AT67" s="5">
        <v>7</v>
      </c>
      <c r="AU67" s="10">
        <v>10</v>
      </c>
      <c r="AV67" s="10">
        <v>21</v>
      </c>
      <c r="AW67" s="10">
        <v>30</v>
      </c>
      <c r="AX67" s="10">
        <v>105</v>
      </c>
      <c r="AY67" s="10">
        <v>56</v>
      </c>
      <c r="AZ67" s="6">
        <v>-7.9634307599999996</v>
      </c>
      <c r="BA67" t="str">
        <f t="shared" si="0"/>
        <v>*</v>
      </c>
    </row>
    <row r="68" spans="22:53">
      <c r="V68" s="5">
        <v>-6.6297569999999997</v>
      </c>
      <c r="W68" s="6">
        <v>-3.501433</v>
      </c>
      <c r="X68" s="118">
        <v>-7.2331209999999997</v>
      </c>
      <c r="Y68" s="128">
        <v>-3.9854500000000002</v>
      </c>
      <c r="AJ68" s="118">
        <v>5</v>
      </c>
      <c r="AK68" s="130">
        <v>1</v>
      </c>
      <c r="AL68" s="130">
        <v>17</v>
      </c>
      <c r="AM68" s="130">
        <v>76.974999999999994</v>
      </c>
      <c r="AN68" s="130">
        <v>92</v>
      </c>
      <c r="AO68" s="130">
        <v>115</v>
      </c>
      <c r="AP68" s="242">
        <v>1.15737826</v>
      </c>
      <c r="AQ68" t="str">
        <f t="shared" si="1"/>
        <v/>
      </c>
      <c r="AR68" s="71">
        <f t="shared" si="2"/>
        <v>1.15737826</v>
      </c>
      <c r="AT68" s="5">
        <v>6</v>
      </c>
      <c r="AU68" s="10">
        <v>1</v>
      </c>
      <c r="AV68" s="10">
        <v>20</v>
      </c>
      <c r="AW68" s="10">
        <v>38</v>
      </c>
      <c r="AX68" s="10">
        <v>97</v>
      </c>
      <c r="AY68" s="10">
        <v>67</v>
      </c>
      <c r="AZ68" s="6">
        <v>-4.4164990099999999</v>
      </c>
      <c r="BA68" t="str">
        <f t="shared" si="0"/>
        <v>*</v>
      </c>
    </row>
    <row r="69" spans="22:53">
      <c r="V69" s="5">
        <v>-8.1429899999999993</v>
      </c>
      <c r="W69" s="6">
        <v>-3.9326639999999999</v>
      </c>
      <c r="X69" s="118">
        <v>-8.0369849999999996</v>
      </c>
      <c r="Y69" s="128">
        <v>-4.4855470000000004</v>
      </c>
      <c r="AJ69" s="118">
        <v>5</v>
      </c>
      <c r="AK69" s="130">
        <v>19</v>
      </c>
      <c r="AL69" s="130">
        <v>17</v>
      </c>
      <c r="AM69" s="130">
        <v>54</v>
      </c>
      <c r="AN69" s="130">
        <v>99</v>
      </c>
      <c r="AO69" s="130">
        <v>87</v>
      </c>
      <c r="AP69" s="242">
        <v>-3.4901653600000002</v>
      </c>
      <c r="AQ69" t="str">
        <f t="shared" si="1"/>
        <v>*</v>
      </c>
      <c r="AR69" s="71">
        <f t="shared" si="2"/>
        <v>3.4901653600000002</v>
      </c>
      <c r="AT69" s="5">
        <v>7</v>
      </c>
      <c r="AU69" s="10">
        <v>3</v>
      </c>
      <c r="AV69" s="10">
        <v>21</v>
      </c>
      <c r="AW69" s="10">
        <v>29</v>
      </c>
      <c r="AX69" s="10">
        <v>123</v>
      </c>
      <c r="AY69" s="10">
        <v>53</v>
      </c>
      <c r="AZ69" s="6">
        <v>-9.2875565600000005</v>
      </c>
      <c r="BA69" t="str">
        <f t="shared" si="0"/>
        <v>*</v>
      </c>
    </row>
    <row r="70" spans="22:53">
      <c r="V70" s="5">
        <v>-6.8054059999999996</v>
      </c>
      <c r="W70" s="6">
        <v>-3.640749</v>
      </c>
      <c r="X70" s="118">
        <v>-7.1887030000000003</v>
      </c>
      <c r="Y70" s="128">
        <v>-4.2821499999999997</v>
      </c>
      <c r="AJ70" s="118">
        <v>7</v>
      </c>
      <c r="AK70" s="130">
        <v>4</v>
      </c>
      <c r="AL70" s="130">
        <v>21</v>
      </c>
      <c r="AM70" s="130">
        <v>88</v>
      </c>
      <c r="AN70" s="130">
        <v>88</v>
      </c>
      <c r="AO70" s="130">
        <v>128</v>
      </c>
      <c r="AP70" s="242">
        <v>2.1973131499999998</v>
      </c>
      <c r="AQ70" t="str">
        <f t="shared" si="1"/>
        <v/>
      </c>
      <c r="AR70" s="71">
        <f t="shared" si="2"/>
        <v>2.1973131499999998</v>
      </c>
      <c r="AT70" s="5">
        <v>7</v>
      </c>
      <c r="AU70" s="10">
        <v>33</v>
      </c>
      <c r="AV70" s="10">
        <v>21</v>
      </c>
      <c r="AW70" s="10">
        <v>39</v>
      </c>
      <c r="AX70" s="10">
        <v>112</v>
      </c>
      <c r="AY70" s="10">
        <v>66</v>
      </c>
      <c r="AZ70" s="6">
        <v>-10.44148927</v>
      </c>
      <c r="BA70" t="str">
        <f t="shared" si="0"/>
        <v>*</v>
      </c>
    </row>
    <row r="71" spans="22:53">
      <c r="V71" s="5">
        <v>-7.6912269999999996</v>
      </c>
      <c r="W71" s="6">
        <v>-3.1536469999999999</v>
      </c>
      <c r="X71" s="118">
        <v>-7.8862509999999997</v>
      </c>
      <c r="Y71" s="128">
        <v>-3.938132</v>
      </c>
      <c r="AJ71" s="118">
        <v>2</v>
      </c>
      <c r="AK71" s="130">
        <v>16</v>
      </c>
      <c r="AL71" s="130">
        <v>12</v>
      </c>
      <c r="AM71" s="130">
        <v>67</v>
      </c>
      <c r="AN71" s="130">
        <v>93</v>
      </c>
      <c r="AO71" s="130">
        <v>103</v>
      </c>
      <c r="AP71" s="242">
        <v>-1.70448613</v>
      </c>
      <c r="AQ71" t="str">
        <f t="shared" si="1"/>
        <v/>
      </c>
      <c r="AR71" s="71">
        <f t="shared" si="2"/>
        <v>1.70448613</v>
      </c>
      <c r="AT71" s="5">
        <v>6</v>
      </c>
      <c r="AU71" s="10">
        <v>14</v>
      </c>
      <c r="AV71" s="10">
        <v>20</v>
      </c>
      <c r="AW71" s="10">
        <v>36</v>
      </c>
      <c r="AX71" s="10">
        <v>84</v>
      </c>
      <c r="AY71" s="10">
        <v>64</v>
      </c>
      <c r="AZ71" s="6">
        <v>-5.0848733299999997</v>
      </c>
      <c r="BA71" t="str">
        <f t="shared" si="0"/>
        <v>*</v>
      </c>
    </row>
    <row r="72" spans="22:53">
      <c r="V72" s="5">
        <v>-6.913144</v>
      </c>
      <c r="W72" s="6">
        <v>-3.9068019999999999</v>
      </c>
      <c r="X72" s="118">
        <v>-7.6033359999999997</v>
      </c>
      <c r="Y72" s="128">
        <v>-4.6335259999999998</v>
      </c>
      <c r="AJ72" s="118">
        <v>6</v>
      </c>
      <c r="AK72" s="130">
        <v>8</v>
      </c>
      <c r="AL72" s="130">
        <v>20</v>
      </c>
      <c r="AM72" s="130">
        <v>52</v>
      </c>
      <c r="AN72" s="130">
        <v>109</v>
      </c>
      <c r="AO72" s="130">
        <v>84</v>
      </c>
      <c r="AP72" s="242">
        <v>-3.1978983900000002</v>
      </c>
      <c r="AQ72" t="str">
        <f t="shared" si="1"/>
        <v>*</v>
      </c>
      <c r="AR72" s="71">
        <f t="shared" si="2"/>
        <v>3.1978983900000002</v>
      </c>
      <c r="AT72" s="5">
        <v>7</v>
      </c>
      <c r="AU72" s="10">
        <v>28</v>
      </c>
      <c r="AV72" s="10">
        <v>21</v>
      </c>
      <c r="AW72" s="10">
        <v>24</v>
      </c>
      <c r="AX72" s="10">
        <v>105</v>
      </c>
      <c r="AY72" s="10">
        <v>47</v>
      </c>
      <c r="AZ72" s="6">
        <v>-11.87801451</v>
      </c>
      <c r="BA72" t="str">
        <f t="shared" si="0"/>
        <v>*</v>
      </c>
    </row>
    <row r="73" spans="22:53">
      <c r="V73" s="5">
        <v>-7.4959610000000003</v>
      </c>
      <c r="W73" s="6">
        <v>-3.5045480000000002</v>
      </c>
      <c r="X73" s="118">
        <v>-7.7622450000000001</v>
      </c>
      <c r="Y73" s="128">
        <v>-4.1764739999999998</v>
      </c>
      <c r="AJ73" s="118">
        <v>8</v>
      </c>
      <c r="AK73" s="130">
        <v>18</v>
      </c>
      <c r="AL73" s="130">
        <v>23</v>
      </c>
      <c r="AM73" s="130">
        <v>86</v>
      </c>
      <c r="AN73" s="130">
        <v>81</v>
      </c>
      <c r="AO73" s="130">
        <v>127</v>
      </c>
      <c r="AP73" s="242">
        <v>1.3158798599999999</v>
      </c>
      <c r="AQ73" t="str">
        <f t="shared" si="1"/>
        <v/>
      </c>
      <c r="AR73" s="71">
        <f t="shared" si="2"/>
        <v>1.3158798599999999</v>
      </c>
      <c r="AT73" s="5">
        <v>7</v>
      </c>
      <c r="AU73" s="10">
        <v>34</v>
      </c>
      <c r="AV73" s="10">
        <v>21</v>
      </c>
      <c r="AW73" s="10">
        <v>28</v>
      </c>
      <c r="AX73" s="10">
        <v>111</v>
      </c>
      <c r="AY73" s="10">
        <v>52</v>
      </c>
      <c r="AZ73" s="6">
        <v>-12.727347809999999</v>
      </c>
      <c r="BA73" t="str">
        <f t="shared" si="0"/>
        <v>*</v>
      </c>
    </row>
    <row r="74" spans="22:53">
      <c r="V74" s="5">
        <v>-9.7518080000000005</v>
      </c>
      <c r="W74" s="6">
        <v>-3.7921100000000001</v>
      </c>
      <c r="X74" s="118">
        <v>-8.2328890000000001</v>
      </c>
      <c r="Y74" s="128">
        <v>-4.5029690000000002</v>
      </c>
      <c r="AJ74" s="118">
        <v>4</v>
      </c>
      <c r="AK74" s="130">
        <v>10</v>
      </c>
      <c r="AL74" s="130">
        <v>15</v>
      </c>
      <c r="AM74" s="130">
        <v>74</v>
      </c>
      <c r="AN74" s="130">
        <v>105</v>
      </c>
      <c r="AO74" s="130">
        <v>112</v>
      </c>
      <c r="AP74" s="242">
        <v>-1.3736591499999999</v>
      </c>
      <c r="AQ74" t="str">
        <f t="shared" si="1"/>
        <v/>
      </c>
      <c r="AR74" s="71">
        <f t="shared" si="2"/>
        <v>1.3736591499999999</v>
      </c>
      <c r="AT74" s="5">
        <v>9</v>
      </c>
      <c r="AU74" s="10">
        <v>8</v>
      </c>
      <c r="AV74" s="10">
        <v>24</v>
      </c>
      <c r="AW74" s="10">
        <v>20</v>
      </c>
      <c r="AX74" s="10">
        <v>105</v>
      </c>
      <c r="AY74" s="10">
        <v>42</v>
      </c>
      <c r="AZ74" s="6">
        <v>-9.2368404300000009</v>
      </c>
      <c r="BA74" t="str">
        <f t="shared" si="0"/>
        <v>*</v>
      </c>
    </row>
    <row r="75" spans="22:53">
      <c r="V75" s="5">
        <v>-8.6783450000000002</v>
      </c>
      <c r="W75" s="6">
        <v>-3.3270620000000002</v>
      </c>
      <c r="X75" s="118">
        <v>-7.8446829999999999</v>
      </c>
      <c r="Y75" s="128">
        <v>-4.1287310000000002</v>
      </c>
      <c r="AJ75" s="118">
        <v>1</v>
      </c>
      <c r="AK75" s="130">
        <v>1</v>
      </c>
      <c r="AL75" s="130">
        <v>8</v>
      </c>
      <c r="AM75" s="130">
        <v>104</v>
      </c>
      <c r="AN75" s="130">
        <v>97</v>
      </c>
      <c r="AO75" s="130">
        <v>147</v>
      </c>
      <c r="AP75" s="242">
        <v>2.3856248</v>
      </c>
      <c r="AQ75" t="str">
        <f t="shared" si="1"/>
        <v>*</v>
      </c>
      <c r="AR75" s="71">
        <f t="shared" si="2"/>
        <v>2.3856248</v>
      </c>
      <c r="AT75" s="5">
        <v>8</v>
      </c>
      <c r="AU75" s="10">
        <v>30</v>
      </c>
      <c r="AV75" s="10">
        <v>22</v>
      </c>
      <c r="AW75" s="10">
        <v>28</v>
      </c>
      <c r="AX75" s="10">
        <v>68</v>
      </c>
      <c r="AY75" s="10">
        <v>53</v>
      </c>
      <c r="AZ75" s="6">
        <v>-6.1303595199999998</v>
      </c>
      <c r="BA75" t="str">
        <f t="shared" si="0"/>
        <v>*</v>
      </c>
    </row>
    <row r="76" spans="22:53">
      <c r="V76" s="5">
        <v>-6.2683910000000003</v>
      </c>
      <c r="W76" s="6">
        <v>-3.629534</v>
      </c>
      <c r="X76" s="118">
        <v>-6.4944519999999999</v>
      </c>
      <c r="Y76" s="128">
        <v>-4.4083800000000002</v>
      </c>
      <c r="AJ76" s="118">
        <v>1</v>
      </c>
      <c r="AK76" s="130">
        <v>3</v>
      </c>
      <c r="AL76" s="130">
        <v>9</v>
      </c>
      <c r="AM76" s="130">
        <v>80</v>
      </c>
      <c r="AN76" s="130">
        <v>123</v>
      </c>
      <c r="AO76" s="130">
        <v>119</v>
      </c>
      <c r="AP76" s="242">
        <v>-1.86124706</v>
      </c>
      <c r="AQ76" t="str">
        <f t="shared" si="1"/>
        <v/>
      </c>
      <c r="AR76" s="71">
        <f t="shared" si="2"/>
        <v>1.86124706</v>
      </c>
      <c r="AT76" s="5">
        <v>7</v>
      </c>
      <c r="AU76" s="10">
        <v>7</v>
      </c>
      <c r="AV76" s="10">
        <v>21</v>
      </c>
      <c r="AW76" s="10">
        <v>35</v>
      </c>
      <c r="AX76" s="10">
        <v>73</v>
      </c>
      <c r="AY76" s="10">
        <v>61</v>
      </c>
      <c r="AZ76" s="6">
        <v>-2.7342322499999998</v>
      </c>
      <c r="BA76" t="str">
        <f t="shared" si="0"/>
        <v>*</v>
      </c>
    </row>
    <row r="77" spans="22:53">
      <c r="V77" s="5">
        <v>-7.0945320000000001</v>
      </c>
      <c r="W77" s="6">
        <v>-3.8455509999999999</v>
      </c>
      <c r="X77" s="118">
        <v>-7.0742010000000004</v>
      </c>
      <c r="Y77" s="128">
        <v>-4.6325130000000003</v>
      </c>
      <c r="AJ77" s="118">
        <v>1</v>
      </c>
      <c r="AK77" s="130">
        <v>33</v>
      </c>
      <c r="AL77" s="130">
        <v>10</v>
      </c>
      <c r="AM77" s="130">
        <v>108</v>
      </c>
      <c r="AN77" s="130">
        <v>112</v>
      </c>
      <c r="AO77" s="130">
        <v>153</v>
      </c>
      <c r="AP77" s="242">
        <v>-2.8394888200000001</v>
      </c>
      <c r="AQ77" t="str">
        <f t="shared" si="1"/>
        <v>*</v>
      </c>
      <c r="AR77" s="71">
        <f t="shared" si="2"/>
        <v>2.8394888200000001</v>
      </c>
      <c r="AT77" s="5">
        <v>8</v>
      </c>
      <c r="AU77" s="10">
        <v>11</v>
      </c>
      <c r="AV77" s="10">
        <v>24</v>
      </c>
      <c r="AW77" s="10">
        <v>18</v>
      </c>
      <c r="AX77" s="10">
        <v>89</v>
      </c>
      <c r="AY77" s="10">
        <v>39</v>
      </c>
      <c r="AZ77" s="6">
        <v>-8.4205169200000007</v>
      </c>
      <c r="BA77" t="str">
        <f t="shared" si="0"/>
        <v>*</v>
      </c>
    </row>
    <row r="78" spans="22:53">
      <c r="V78" s="5">
        <v>-6.4395680000000004</v>
      </c>
      <c r="W78" s="6">
        <v>-3.3315809999999999</v>
      </c>
      <c r="X78" s="118">
        <v>-6.9893960000000002</v>
      </c>
      <c r="Y78" s="128">
        <v>-4.2099679999999999</v>
      </c>
      <c r="AJ78" s="118">
        <v>1</v>
      </c>
      <c r="AK78" s="130">
        <v>14</v>
      </c>
      <c r="AL78" s="130">
        <v>9</v>
      </c>
      <c r="AM78" s="130">
        <v>110</v>
      </c>
      <c r="AN78" s="130">
        <v>84</v>
      </c>
      <c r="AO78" s="130">
        <v>155</v>
      </c>
      <c r="AP78" s="242">
        <v>2.19490184</v>
      </c>
      <c r="AQ78" t="str">
        <f t="shared" si="1"/>
        <v/>
      </c>
      <c r="AR78" s="71">
        <f t="shared" si="2"/>
        <v>2.19490184</v>
      </c>
      <c r="AT78" s="5">
        <v>7</v>
      </c>
      <c r="AU78" s="10">
        <v>2</v>
      </c>
      <c r="AV78" s="10">
        <v>22</v>
      </c>
      <c r="AW78" s="10">
        <v>36</v>
      </c>
      <c r="AX78" s="10">
        <v>72</v>
      </c>
      <c r="AY78" s="10">
        <v>64</v>
      </c>
      <c r="AZ78" s="6">
        <v>-2.0230211599999999</v>
      </c>
      <c r="BA78" t="str">
        <f t="shared" si="0"/>
        <v/>
      </c>
    </row>
    <row r="79" spans="22:53">
      <c r="V79" s="5">
        <v>-6.2207850000000002</v>
      </c>
      <c r="W79" s="6">
        <v>-3.3968319999999999</v>
      </c>
      <c r="X79" s="118">
        <v>-6.5440199999999997</v>
      </c>
      <c r="Y79" s="128">
        <v>-4.373958</v>
      </c>
      <c r="AJ79" s="118">
        <v>10</v>
      </c>
      <c r="AK79" s="130">
        <v>28</v>
      </c>
      <c r="AL79" s="130">
        <v>26</v>
      </c>
      <c r="AM79" s="130">
        <v>78</v>
      </c>
      <c r="AN79" s="130">
        <v>105</v>
      </c>
      <c r="AO79" s="130">
        <v>116</v>
      </c>
      <c r="AP79" s="242">
        <v>-1.7834406700000001</v>
      </c>
      <c r="AQ79" t="str">
        <f t="shared" si="1"/>
        <v/>
      </c>
      <c r="AR79" s="71">
        <f t="shared" si="2"/>
        <v>1.7834406700000001</v>
      </c>
      <c r="AT79" s="5">
        <v>7</v>
      </c>
      <c r="AU79" s="10">
        <v>13</v>
      </c>
      <c r="AV79" s="10">
        <v>21</v>
      </c>
      <c r="AW79" s="10">
        <v>29</v>
      </c>
      <c r="AX79" s="10">
        <v>58</v>
      </c>
      <c r="AY79" s="10">
        <v>54</v>
      </c>
      <c r="AZ79" s="6">
        <v>-2.94225615</v>
      </c>
      <c r="BA79" t="str">
        <f t="shared" si="0"/>
        <v>*</v>
      </c>
    </row>
    <row r="80" spans="22:53">
      <c r="V80" s="5">
        <v>-7.9038409999999999</v>
      </c>
      <c r="W80" s="6">
        <v>-3.1965180000000002</v>
      </c>
      <c r="X80" s="118">
        <v>-7.3120529999999997</v>
      </c>
      <c r="Y80" s="128">
        <v>-4.2111109999999998</v>
      </c>
      <c r="AJ80" s="118">
        <v>1</v>
      </c>
      <c r="AK80" s="130">
        <v>34</v>
      </c>
      <c r="AL80" s="130">
        <v>10</v>
      </c>
      <c r="AM80" s="130">
        <v>93</v>
      </c>
      <c r="AN80" s="130">
        <v>111</v>
      </c>
      <c r="AO80" s="130">
        <v>135</v>
      </c>
      <c r="AP80" s="242">
        <v>-4.0096345099999997</v>
      </c>
      <c r="AQ80" t="str">
        <f t="shared" si="1"/>
        <v>*</v>
      </c>
      <c r="AR80" s="71">
        <f t="shared" si="2"/>
        <v>4.0096345099999997</v>
      </c>
      <c r="AT80" s="5">
        <v>7</v>
      </c>
      <c r="AU80" s="10">
        <v>5</v>
      </c>
      <c r="AV80" s="10">
        <v>21</v>
      </c>
      <c r="AW80" s="10">
        <v>21</v>
      </c>
      <c r="AX80" s="10">
        <v>47</v>
      </c>
      <c r="AY80" s="10">
        <v>43</v>
      </c>
      <c r="AZ80" s="6">
        <v>-1.1561380800000001</v>
      </c>
      <c r="BA80" t="str">
        <f t="shared" si="0"/>
        <v/>
      </c>
    </row>
    <row r="81" spans="22:53">
      <c r="V81" s="5">
        <v>-6.4600229999999996</v>
      </c>
      <c r="W81" s="6">
        <v>-3.897599</v>
      </c>
      <c r="X81" s="118">
        <v>-6.8670799999999996</v>
      </c>
      <c r="Y81" s="128">
        <v>-4.9853529999999999</v>
      </c>
      <c r="AJ81" s="118">
        <v>1</v>
      </c>
      <c r="AK81" s="130">
        <v>8</v>
      </c>
      <c r="AL81" s="130">
        <v>9</v>
      </c>
      <c r="AM81" s="130">
        <v>67</v>
      </c>
      <c r="AN81" s="130">
        <v>105</v>
      </c>
      <c r="AO81" s="130">
        <v>103</v>
      </c>
      <c r="AP81" s="242">
        <v>-2.2165273499999998</v>
      </c>
      <c r="AQ81" t="str">
        <f t="shared" si="1"/>
        <v/>
      </c>
      <c r="AR81" s="71">
        <f t="shared" si="2"/>
        <v>2.2165273499999998</v>
      </c>
      <c r="AT81" s="5">
        <v>8</v>
      </c>
      <c r="AU81" s="10">
        <v>9</v>
      </c>
      <c r="AV81" s="10">
        <v>23</v>
      </c>
      <c r="AW81" s="10">
        <v>16</v>
      </c>
      <c r="AX81" s="10">
        <v>34</v>
      </c>
      <c r="AY81" s="10">
        <v>35</v>
      </c>
      <c r="AZ81" s="6">
        <v>-0.63066436999999997</v>
      </c>
      <c r="BA81" t="str">
        <f t="shared" si="0"/>
        <v/>
      </c>
    </row>
    <row r="82" spans="22:53">
      <c r="V82" s="5">
        <v>-7.8902659999999996</v>
      </c>
      <c r="W82" s="6">
        <v>-3.9958209999999998</v>
      </c>
      <c r="X82" s="118">
        <v>-7.5513440000000003</v>
      </c>
      <c r="Y82" s="128">
        <v>-4.9460240000000004</v>
      </c>
      <c r="AJ82" s="118">
        <v>4</v>
      </c>
      <c r="AK82" s="130">
        <v>30</v>
      </c>
      <c r="AL82" s="130">
        <v>16</v>
      </c>
      <c r="AM82" s="130">
        <v>96</v>
      </c>
      <c r="AN82" s="130">
        <v>68</v>
      </c>
      <c r="AO82" s="130">
        <v>139</v>
      </c>
      <c r="AP82" s="242">
        <v>1.3905593999999999</v>
      </c>
      <c r="AQ82" t="str">
        <f t="shared" si="1"/>
        <v/>
      </c>
      <c r="AR82" s="71">
        <f t="shared" si="2"/>
        <v>1.3905593999999999</v>
      </c>
      <c r="AT82" s="5">
        <v>7</v>
      </c>
      <c r="AU82" s="10">
        <v>4</v>
      </c>
      <c r="AV82" s="10">
        <v>22</v>
      </c>
      <c r="AW82" s="10">
        <v>27</v>
      </c>
      <c r="AX82" s="10">
        <v>38</v>
      </c>
      <c r="AY82" s="10">
        <v>52</v>
      </c>
      <c r="AZ82" s="6">
        <v>0.66771670000000005</v>
      </c>
      <c r="BA82" t="str">
        <f t="shared" si="0"/>
        <v/>
      </c>
    </row>
    <row r="83" spans="22:53">
      <c r="V83" s="5">
        <v>-7.5335900000000002</v>
      </c>
      <c r="W83" s="6">
        <v>-3.3062</v>
      </c>
      <c r="X83" s="118">
        <v>-7.6027969999999998</v>
      </c>
      <c r="Y83" s="128">
        <v>-4.3260370000000004</v>
      </c>
      <c r="AJ83" s="118">
        <v>0</v>
      </c>
      <c r="AK83" s="130">
        <v>7</v>
      </c>
      <c r="AL83" s="130">
        <v>7</v>
      </c>
      <c r="AM83" s="130">
        <v>98</v>
      </c>
      <c r="AN83" s="130">
        <v>73</v>
      </c>
      <c r="AO83" s="130">
        <v>140</v>
      </c>
      <c r="AP83" s="242">
        <v>3.1151262200000001</v>
      </c>
      <c r="AQ83" t="str">
        <f t="shared" si="1"/>
        <v>*</v>
      </c>
      <c r="AR83" s="71">
        <f t="shared" si="2"/>
        <v>3.1151262200000001</v>
      </c>
      <c r="AT83" s="5">
        <v>7</v>
      </c>
      <c r="AU83" s="10">
        <v>6</v>
      </c>
      <c r="AV83" s="10">
        <v>21</v>
      </c>
      <c r="AW83" s="10">
        <v>23</v>
      </c>
      <c r="AX83" s="10">
        <v>47</v>
      </c>
      <c r="AY83" s="10">
        <v>46</v>
      </c>
      <c r="AZ83" s="6">
        <v>-1.17683128</v>
      </c>
      <c r="BA83" t="str">
        <f t="shared" si="0"/>
        <v/>
      </c>
    </row>
    <row r="84" spans="22:53">
      <c r="V84" s="5">
        <v>-9.1603860000000008</v>
      </c>
      <c r="W84" s="6">
        <v>-4.0531280000000001</v>
      </c>
      <c r="X84" s="118">
        <v>-8.2227829999999997</v>
      </c>
      <c r="Y84" s="128">
        <v>-4.8330869999999999</v>
      </c>
      <c r="AJ84" s="118">
        <v>2</v>
      </c>
      <c r="AK84" s="130">
        <v>11</v>
      </c>
      <c r="AL84" s="130">
        <v>11</v>
      </c>
      <c r="AM84" s="130">
        <v>50</v>
      </c>
      <c r="AN84" s="130">
        <v>89</v>
      </c>
      <c r="AO84" s="130">
        <v>82</v>
      </c>
      <c r="AP84" s="242">
        <v>-3.2691958200000002</v>
      </c>
      <c r="AQ84" t="str">
        <f t="shared" si="1"/>
        <v>*</v>
      </c>
      <c r="AR84" s="71">
        <f t="shared" si="2"/>
        <v>3.2691958200000002</v>
      </c>
      <c r="AT84" s="5">
        <v>6</v>
      </c>
      <c r="AU84" s="10">
        <v>3</v>
      </c>
      <c r="AV84" s="10">
        <v>19</v>
      </c>
      <c r="AW84" s="10">
        <v>38</v>
      </c>
      <c r="AX84" s="10">
        <v>31</v>
      </c>
      <c r="AY84" s="10">
        <v>66</v>
      </c>
      <c r="AZ84" s="6">
        <v>3.2484981500000001</v>
      </c>
      <c r="BA84" t="str">
        <f t="shared" si="0"/>
        <v>*</v>
      </c>
    </row>
    <row r="85" spans="22:53">
      <c r="V85" s="5">
        <v>-7.2228469999999998</v>
      </c>
      <c r="W85" s="6">
        <v>-4.0979869999999998</v>
      </c>
      <c r="X85" s="118">
        <v>-7.4638960000000001</v>
      </c>
      <c r="Y85" s="128">
        <v>-4.6555790000000004</v>
      </c>
      <c r="AJ85" s="118">
        <v>2</v>
      </c>
      <c r="AK85" s="130">
        <v>2</v>
      </c>
      <c r="AL85" s="130">
        <v>13</v>
      </c>
      <c r="AM85" s="130">
        <v>76</v>
      </c>
      <c r="AN85" s="130">
        <v>72</v>
      </c>
      <c r="AO85" s="130">
        <v>113</v>
      </c>
      <c r="AP85" s="242">
        <v>2.09968245</v>
      </c>
      <c r="AQ85" t="str">
        <f t="shared" si="1"/>
        <v/>
      </c>
      <c r="AR85" s="71">
        <f t="shared" si="2"/>
        <v>2.09968245</v>
      </c>
      <c r="AT85" s="5">
        <v>5</v>
      </c>
      <c r="AU85" s="10">
        <v>2</v>
      </c>
      <c r="AV85" s="10">
        <v>18</v>
      </c>
      <c r="AW85" s="10">
        <v>30</v>
      </c>
      <c r="AX85" s="10">
        <v>57</v>
      </c>
      <c r="AY85" s="10">
        <v>55</v>
      </c>
      <c r="AZ85" s="6">
        <v>-1.0476783300000001</v>
      </c>
      <c r="BA85" t="str">
        <f t="shared" si="0"/>
        <v/>
      </c>
    </row>
    <row r="86" spans="22:53">
      <c r="V86" s="5">
        <v>-8.1862689999999994</v>
      </c>
      <c r="W86" s="6">
        <v>-4.0702800000000003</v>
      </c>
      <c r="X86" s="118">
        <v>-7.8172519999999999</v>
      </c>
      <c r="Y86" s="128">
        <v>-4.6143219999999996</v>
      </c>
      <c r="AJ86" s="118">
        <v>5</v>
      </c>
      <c r="AK86" s="130">
        <v>13</v>
      </c>
      <c r="AL86" s="130">
        <v>18</v>
      </c>
      <c r="AM86" s="130">
        <v>42</v>
      </c>
      <c r="AN86" s="130">
        <v>58</v>
      </c>
      <c r="AO86" s="130">
        <v>72</v>
      </c>
      <c r="AP86" s="242">
        <v>-1.2278168300000001</v>
      </c>
      <c r="AQ86" t="str">
        <f t="shared" si="1"/>
        <v/>
      </c>
      <c r="AR86" s="71">
        <f t="shared" si="2"/>
        <v>1.2278168300000001</v>
      </c>
      <c r="AT86" s="5">
        <v>5</v>
      </c>
      <c r="AU86" s="10">
        <v>3</v>
      </c>
      <c r="AV86" s="10">
        <v>17</v>
      </c>
      <c r="AW86" s="10">
        <v>31</v>
      </c>
      <c r="AX86" s="10">
        <v>45</v>
      </c>
      <c r="AY86" s="10">
        <v>57</v>
      </c>
      <c r="AZ86" s="6">
        <v>0.35864449999999998</v>
      </c>
      <c r="BA86" t="str">
        <f t="shared" si="0"/>
        <v/>
      </c>
    </row>
    <row r="87" spans="22:53">
      <c r="V87" s="5">
        <v>-7.6895870000000004</v>
      </c>
      <c r="W87" s="6">
        <v>-4.1596019999999996</v>
      </c>
      <c r="X87" s="118">
        <v>-7.6505570000000001</v>
      </c>
      <c r="Y87" s="128">
        <v>-4.5569550000000003</v>
      </c>
      <c r="AJ87" s="118">
        <v>4</v>
      </c>
      <c r="AK87" s="130">
        <v>5</v>
      </c>
      <c r="AL87" s="130">
        <v>16</v>
      </c>
      <c r="AM87" s="130">
        <v>28</v>
      </c>
      <c r="AN87" s="130">
        <v>47</v>
      </c>
      <c r="AO87" s="130">
        <v>52</v>
      </c>
      <c r="AP87" s="242">
        <v>-0.53999056000000001</v>
      </c>
      <c r="AQ87" t="str">
        <f t="shared" si="1"/>
        <v/>
      </c>
      <c r="AR87" s="71">
        <f t="shared" si="2"/>
        <v>0.53999056000000001</v>
      </c>
      <c r="AT87" s="5">
        <v>4</v>
      </c>
      <c r="AU87" s="10">
        <v>7</v>
      </c>
      <c r="AV87" s="10">
        <v>16</v>
      </c>
      <c r="AW87" s="10">
        <v>27</v>
      </c>
      <c r="AX87" s="10">
        <v>38</v>
      </c>
      <c r="AY87" s="10">
        <v>51</v>
      </c>
      <c r="AZ87" s="6">
        <v>4.3951039999999997E-2</v>
      </c>
      <c r="BA87" t="str">
        <f t="shared" si="0"/>
        <v/>
      </c>
    </row>
    <row r="88" spans="22:53">
      <c r="V88" s="5">
        <v>-8.4569840000000003</v>
      </c>
      <c r="W88" s="6">
        <v>-4.4558270000000002</v>
      </c>
      <c r="X88" s="118">
        <v>-8.2057459999999995</v>
      </c>
      <c r="Y88" s="128">
        <v>-4.7472969999999997</v>
      </c>
      <c r="AJ88" s="118">
        <v>5</v>
      </c>
      <c r="AK88" s="130">
        <v>9</v>
      </c>
      <c r="AL88" s="130">
        <v>17</v>
      </c>
      <c r="AM88" s="130">
        <v>19</v>
      </c>
      <c r="AN88" s="130">
        <v>34</v>
      </c>
      <c r="AO88" s="130">
        <v>41</v>
      </c>
      <c r="AP88" s="242">
        <v>-0.63661524000000003</v>
      </c>
      <c r="AQ88" t="str">
        <f t="shared" si="1"/>
        <v/>
      </c>
      <c r="AR88" s="71">
        <f t="shared" si="2"/>
        <v>0.63661524000000003</v>
      </c>
      <c r="AT88" s="5">
        <v>4</v>
      </c>
      <c r="AU88" s="10">
        <v>4</v>
      </c>
      <c r="AV88" s="10">
        <v>15</v>
      </c>
      <c r="AW88" s="10">
        <v>23</v>
      </c>
      <c r="AX88" s="10">
        <v>43</v>
      </c>
      <c r="AY88" s="10">
        <v>46</v>
      </c>
      <c r="AZ88" s="6">
        <v>-0.84634898999999997</v>
      </c>
      <c r="BA88" t="str">
        <f t="shared" si="0"/>
        <v/>
      </c>
    </row>
    <row r="89" spans="22:53">
      <c r="V89" s="5">
        <v>-8.0129750000000008</v>
      </c>
      <c r="W89" s="6">
        <v>-4.1372249999999999</v>
      </c>
      <c r="X89" s="118">
        <v>-7.9639189999999997</v>
      </c>
      <c r="Y89" s="128">
        <v>-4.4244659999999998</v>
      </c>
      <c r="AJ89" s="118">
        <v>13</v>
      </c>
      <c r="AK89" s="130">
        <v>4</v>
      </c>
      <c r="AL89" s="130">
        <v>31</v>
      </c>
      <c r="AM89" s="130">
        <v>34</v>
      </c>
      <c r="AN89" s="130">
        <v>38</v>
      </c>
      <c r="AO89" s="130">
        <v>61</v>
      </c>
      <c r="AP89" s="242">
        <v>2.3144220799999999</v>
      </c>
      <c r="AQ89" t="str">
        <f t="shared" si="1"/>
        <v/>
      </c>
      <c r="AR89" s="71">
        <f t="shared" si="2"/>
        <v>2.3144220799999999</v>
      </c>
      <c r="AT89" s="5">
        <v>3</v>
      </c>
      <c r="AU89" s="10">
        <v>3</v>
      </c>
      <c r="AV89" s="10">
        <v>14</v>
      </c>
      <c r="AW89" s="10">
        <v>21</v>
      </c>
      <c r="AX89" s="10">
        <v>40</v>
      </c>
      <c r="AY89" s="10">
        <v>43</v>
      </c>
      <c r="AZ89" s="6">
        <v>-0.87090752000000005</v>
      </c>
      <c r="BA89" t="str">
        <f t="shared" si="0"/>
        <v/>
      </c>
    </row>
    <row r="90" spans="22:53">
      <c r="V90" s="5">
        <v>-8.5960509999999992</v>
      </c>
      <c r="W90" s="6">
        <v>-4.945246</v>
      </c>
      <c r="X90" s="118">
        <v>-8.2962699999999998</v>
      </c>
      <c r="Y90" s="128">
        <v>-5.0023200000000001</v>
      </c>
      <c r="AJ90" s="118">
        <v>3</v>
      </c>
      <c r="AK90" s="130">
        <v>6</v>
      </c>
      <c r="AL90" s="130">
        <v>15</v>
      </c>
      <c r="AM90" s="130">
        <v>27</v>
      </c>
      <c r="AN90" s="130">
        <v>47</v>
      </c>
      <c r="AO90" s="130">
        <v>52</v>
      </c>
      <c r="AP90" s="242">
        <v>-1.07541248</v>
      </c>
      <c r="AQ90" t="str">
        <f t="shared" si="1"/>
        <v/>
      </c>
      <c r="AR90" s="71">
        <f t="shared" si="2"/>
        <v>1.07541248</v>
      </c>
      <c r="AT90" s="5">
        <v>1</v>
      </c>
      <c r="AU90" s="10">
        <v>3</v>
      </c>
      <c r="AV90" s="10">
        <v>10</v>
      </c>
      <c r="AW90" s="10">
        <v>29</v>
      </c>
      <c r="AX90" s="10">
        <v>43</v>
      </c>
      <c r="AY90" s="10">
        <v>54</v>
      </c>
      <c r="AZ90" s="6">
        <v>-0.42577032999999997</v>
      </c>
      <c r="BA90" t="str">
        <f t="shared" si="0"/>
        <v/>
      </c>
    </row>
    <row r="91" spans="22:53">
      <c r="V91" s="5">
        <v>-8.9499890000000004</v>
      </c>
      <c r="W91" s="6">
        <v>-4.1363190000000003</v>
      </c>
      <c r="X91" s="118">
        <v>-8.4238569999999999</v>
      </c>
      <c r="Y91" s="128">
        <v>-4.0974599999999999</v>
      </c>
      <c r="AJ91" s="118">
        <v>6</v>
      </c>
      <c r="AK91" s="130">
        <v>3</v>
      </c>
      <c r="AL91" s="130">
        <v>19</v>
      </c>
      <c r="AM91" s="130">
        <v>44</v>
      </c>
      <c r="AN91" s="130">
        <v>31</v>
      </c>
      <c r="AO91" s="130">
        <v>74</v>
      </c>
      <c r="AP91" s="242">
        <v>3.9019962100000001</v>
      </c>
      <c r="AQ91" t="str">
        <f t="shared" si="1"/>
        <v>*</v>
      </c>
      <c r="AR91" s="71">
        <f t="shared" si="2"/>
        <v>3.9019962100000001</v>
      </c>
      <c r="AT91" s="5">
        <v>1</v>
      </c>
      <c r="AU91" s="10">
        <v>3</v>
      </c>
      <c r="AV91" s="10">
        <v>10</v>
      </c>
      <c r="AW91" s="10">
        <v>20</v>
      </c>
      <c r="AX91" s="10">
        <v>35</v>
      </c>
      <c r="AY91" s="10">
        <v>42</v>
      </c>
      <c r="AZ91" s="6">
        <v>-0.36752675000000001</v>
      </c>
      <c r="BA91" t="str">
        <f t="shared" si="0"/>
        <v/>
      </c>
    </row>
    <row r="92" spans="22:53">
      <c r="V92" s="5">
        <v>-8.4711820000000007</v>
      </c>
      <c r="W92" s="6">
        <v>-4.4074850000000003</v>
      </c>
      <c r="X92" s="118">
        <v>-8.0372439999999994</v>
      </c>
      <c r="Y92" s="128">
        <v>-4.3297140000000001</v>
      </c>
      <c r="AJ92" s="118">
        <v>8</v>
      </c>
      <c r="AK92" s="130">
        <v>2</v>
      </c>
      <c r="AL92" s="130">
        <v>24</v>
      </c>
      <c r="AM92" s="130">
        <v>30</v>
      </c>
      <c r="AN92" s="130">
        <v>57</v>
      </c>
      <c r="AO92" s="130">
        <v>56</v>
      </c>
      <c r="AP92" s="242">
        <v>-0.50923547000000002</v>
      </c>
      <c r="AQ92" t="str">
        <f t="shared" si="1"/>
        <v/>
      </c>
      <c r="AR92" s="71">
        <f t="shared" si="2"/>
        <v>0.50923547000000002</v>
      </c>
      <c r="AT92" s="5">
        <v>1</v>
      </c>
      <c r="AU92" s="10">
        <v>3</v>
      </c>
      <c r="AV92" s="10">
        <v>9</v>
      </c>
      <c r="AW92" s="10">
        <v>21</v>
      </c>
      <c r="AX92" s="10">
        <v>52</v>
      </c>
      <c r="AY92" s="10">
        <v>44</v>
      </c>
      <c r="AZ92" s="6">
        <v>-3.4627050700000002</v>
      </c>
      <c r="BA92" t="str">
        <f t="shared" si="0"/>
        <v>*</v>
      </c>
    </row>
    <row r="93" spans="22:53">
      <c r="V93" s="5">
        <v>-7.5276139999999998</v>
      </c>
      <c r="W93" s="6">
        <v>-4.4579810000000002</v>
      </c>
      <c r="X93" s="118">
        <v>-7.690429</v>
      </c>
      <c r="Y93" s="128">
        <v>-4.352843</v>
      </c>
      <c r="AJ93" s="118">
        <v>2</v>
      </c>
      <c r="AK93" s="130">
        <v>3</v>
      </c>
      <c r="AL93" s="130">
        <v>12</v>
      </c>
      <c r="AM93" s="130">
        <v>31</v>
      </c>
      <c r="AN93" s="130">
        <v>45</v>
      </c>
      <c r="AO93" s="130">
        <v>56</v>
      </c>
      <c r="AP93" s="242">
        <v>-0.23980863999999999</v>
      </c>
      <c r="AQ93" t="str">
        <f t="shared" si="1"/>
        <v/>
      </c>
      <c r="AR93" s="71">
        <f t="shared" si="2"/>
        <v>0.23980863999999999</v>
      </c>
      <c r="AT93" s="5">
        <v>1</v>
      </c>
      <c r="AU93" s="10">
        <v>2</v>
      </c>
      <c r="AV93" s="10">
        <v>9</v>
      </c>
      <c r="AW93" s="10">
        <v>25</v>
      </c>
      <c r="AX93" s="10">
        <v>56</v>
      </c>
      <c r="AY93" s="10">
        <v>48</v>
      </c>
      <c r="AZ93" s="6">
        <v>-2.7445625200000001</v>
      </c>
      <c r="BA93" t="str">
        <f t="shared" si="0"/>
        <v>*</v>
      </c>
    </row>
    <row r="94" spans="22:53">
      <c r="V94" s="5">
        <v>-7.9805999999999999</v>
      </c>
      <c r="W94" s="6">
        <v>-4.2061299999999999</v>
      </c>
      <c r="X94" s="118">
        <v>-7.965808</v>
      </c>
      <c r="Y94" s="128">
        <v>-4.1414150000000003</v>
      </c>
      <c r="AJ94" s="118">
        <v>4</v>
      </c>
      <c r="AK94" s="130">
        <v>7</v>
      </c>
      <c r="AL94" s="130">
        <v>16</v>
      </c>
      <c r="AM94" s="130">
        <v>31</v>
      </c>
      <c r="AN94" s="130">
        <v>38</v>
      </c>
      <c r="AO94" s="130">
        <v>57</v>
      </c>
      <c r="AP94" s="242">
        <v>0.69607759000000002</v>
      </c>
      <c r="AQ94" t="str">
        <f t="shared" si="1"/>
        <v/>
      </c>
      <c r="AR94" s="71">
        <f t="shared" si="2"/>
        <v>0.69607759000000002</v>
      </c>
      <c r="AT94" s="5">
        <v>1</v>
      </c>
      <c r="AU94" s="10">
        <v>3</v>
      </c>
      <c r="AV94" s="10">
        <v>9</v>
      </c>
      <c r="AW94" s="10">
        <v>22</v>
      </c>
      <c r="AX94" s="10">
        <v>55</v>
      </c>
      <c r="AY94" s="10">
        <v>44</v>
      </c>
      <c r="AZ94" s="6">
        <v>-3.42796755</v>
      </c>
      <c r="BA94" t="str">
        <f t="shared" si="0"/>
        <v>*</v>
      </c>
    </row>
    <row r="95" spans="22:53">
      <c r="V95" s="5">
        <v>-8.1536980000000003</v>
      </c>
      <c r="W95" s="6">
        <v>-4.2177439999999997</v>
      </c>
      <c r="X95" s="118">
        <v>-8.0299139999999998</v>
      </c>
      <c r="Y95" s="128">
        <v>-4.2502440000000004</v>
      </c>
      <c r="AJ95" s="118">
        <v>5</v>
      </c>
      <c r="AK95" s="130">
        <v>4</v>
      </c>
      <c r="AL95" s="130">
        <v>19</v>
      </c>
      <c r="AM95" s="130">
        <v>30</v>
      </c>
      <c r="AN95" s="130">
        <v>43</v>
      </c>
      <c r="AO95" s="130">
        <v>55</v>
      </c>
      <c r="AP95" s="242">
        <v>0.67541388999999996</v>
      </c>
      <c r="AQ95" t="str">
        <f t="shared" si="1"/>
        <v/>
      </c>
      <c r="AR95" s="71">
        <f t="shared" si="2"/>
        <v>0.67541388999999996</v>
      </c>
      <c r="AT95" s="5">
        <v>1</v>
      </c>
      <c r="AU95" s="10">
        <v>5</v>
      </c>
      <c r="AV95" s="10">
        <v>8</v>
      </c>
      <c r="AW95" s="10">
        <v>27</v>
      </c>
      <c r="AX95" s="10">
        <v>62</v>
      </c>
      <c r="AY95" s="10">
        <v>51</v>
      </c>
      <c r="AZ95" s="6">
        <v>-4.04698797</v>
      </c>
      <c r="BA95" t="str">
        <f t="shared" si="0"/>
        <v>*</v>
      </c>
    </row>
    <row r="96" spans="22:53">
      <c r="V96" s="5">
        <v>-7.7132170000000002</v>
      </c>
      <c r="W96" s="6">
        <v>-4.4052600000000002</v>
      </c>
      <c r="X96" s="118">
        <v>-7.9487680000000003</v>
      </c>
      <c r="Y96" s="128">
        <v>-4.428706</v>
      </c>
      <c r="AJ96" s="118">
        <v>3</v>
      </c>
      <c r="AK96" s="130">
        <v>3</v>
      </c>
      <c r="AL96" s="130">
        <v>13</v>
      </c>
      <c r="AM96" s="130">
        <v>29</v>
      </c>
      <c r="AN96" s="130">
        <v>40</v>
      </c>
      <c r="AO96" s="130">
        <v>54</v>
      </c>
      <c r="AP96" s="242">
        <v>0.64151714000000004</v>
      </c>
      <c r="AQ96" t="str">
        <f t="shared" si="1"/>
        <v/>
      </c>
      <c r="AR96" s="71">
        <f t="shared" si="2"/>
        <v>0.64151714000000004</v>
      </c>
      <c r="AT96" s="5">
        <v>0</v>
      </c>
      <c r="AU96" s="10">
        <v>3</v>
      </c>
      <c r="AV96" s="10">
        <v>7</v>
      </c>
      <c r="AW96" s="10">
        <v>18</v>
      </c>
      <c r="AX96" s="10">
        <v>46</v>
      </c>
      <c r="AY96" s="10">
        <v>38</v>
      </c>
      <c r="AZ96" s="6">
        <v>-3.0132780100000001</v>
      </c>
      <c r="BA96" t="str">
        <f t="shared" si="0"/>
        <v>*</v>
      </c>
    </row>
    <row r="97" spans="22:53">
      <c r="V97" s="5">
        <v>-7.6990160000000003</v>
      </c>
      <c r="W97" s="6">
        <v>-4.3408170000000004</v>
      </c>
      <c r="X97" s="118">
        <v>-7.9484519999999996</v>
      </c>
      <c r="Y97" s="128">
        <v>-4.2774720000000004</v>
      </c>
      <c r="AJ97" s="118">
        <v>3</v>
      </c>
      <c r="AK97" s="130">
        <v>3</v>
      </c>
      <c r="AL97" s="130">
        <v>13</v>
      </c>
      <c r="AM97" s="130">
        <v>44</v>
      </c>
      <c r="AN97" s="130">
        <v>43</v>
      </c>
      <c r="AO97" s="130">
        <v>74</v>
      </c>
      <c r="AP97" s="242">
        <v>1.9873891400000001</v>
      </c>
      <c r="AQ97" t="str">
        <f t="shared" si="1"/>
        <v/>
      </c>
      <c r="AR97" s="71">
        <f t="shared" si="2"/>
        <v>1.9873891400000001</v>
      </c>
      <c r="AT97" s="5">
        <v>0</v>
      </c>
      <c r="AU97" s="10">
        <v>2</v>
      </c>
      <c r="AV97" s="10">
        <v>7</v>
      </c>
      <c r="AW97" s="10">
        <v>18.975000000000001</v>
      </c>
      <c r="AX97" s="10">
        <v>52</v>
      </c>
      <c r="AY97" s="10">
        <v>39</v>
      </c>
      <c r="AZ97" s="6">
        <v>-3.5550279200000001</v>
      </c>
      <c r="BA97" t="str">
        <f t="shared" si="0"/>
        <v>*</v>
      </c>
    </row>
    <row r="98" spans="22:53" ht="15.75" thickBot="1">
      <c r="V98" s="5">
        <v>-7.6394520000000004</v>
      </c>
      <c r="W98" s="6">
        <v>-3.993023</v>
      </c>
      <c r="X98" s="118">
        <v>-7.9748099999999997</v>
      </c>
      <c r="Y98" s="128">
        <v>-4.0022250000000001</v>
      </c>
      <c r="AJ98" s="118">
        <v>3</v>
      </c>
      <c r="AK98" s="130">
        <v>3</v>
      </c>
      <c r="AL98" s="130">
        <v>13</v>
      </c>
      <c r="AM98" s="130">
        <v>31</v>
      </c>
      <c r="AN98" s="130">
        <v>35</v>
      </c>
      <c r="AO98" s="130">
        <v>57</v>
      </c>
      <c r="AP98" s="242">
        <v>1.75786683</v>
      </c>
      <c r="AQ98" t="str">
        <f t="shared" si="1"/>
        <v/>
      </c>
      <c r="AR98" s="71">
        <f t="shared" si="2"/>
        <v>1.75786683</v>
      </c>
      <c r="AT98" s="7">
        <v>0</v>
      </c>
      <c r="AU98" s="11">
        <v>0</v>
      </c>
      <c r="AV98" s="11">
        <v>6</v>
      </c>
      <c r="AW98" s="11">
        <v>21</v>
      </c>
      <c r="AX98" s="11">
        <v>73</v>
      </c>
      <c r="AY98" s="11">
        <v>43</v>
      </c>
      <c r="AZ98" s="8">
        <v>-6.3919656500000004</v>
      </c>
      <c r="BA98" t="str">
        <f t="shared" si="0"/>
        <v>*</v>
      </c>
    </row>
    <row r="99" spans="22:53">
      <c r="V99" s="5">
        <v>-7.9518149999999999</v>
      </c>
      <c r="W99" s="6">
        <v>-4.0071890000000003</v>
      </c>
      <c r="X99" s="118">
        <v>-8.0047549999999994</v>
      </c>
      <c r="Y99" s="128">
        <v>-4.1201470000000002</v>
      </c>
      <c r="AJ99" s="118">
        <v>3</v>
      </c>
      <c r="AK99" s="130">
        <v>3</v>
      </c>
      <c r="AL99" s="130">
        <v>13</v>
      </c>
      <c r="AM99" s="130">
        <v>37</v>
      </c>
      <c r="AN99" s="130">
        <v>52</v>
      </c>
      <c r="AO99" s="130">
        <v>64.025000000000006</v>
      </c>
      <c r="AP99" s="242">
        <v>-8.4171060000000006E-2</v>
      </c>
      <c r="AQ99" t="str">
        <f t="shared" si="1"/>
        <v/>
      </c>
      <c r="AR99" s="71">
        <f t="shared" si="2"/>
        <v>8.4171060000000006E-2</v>
      </c>
    </row>
    <row r="100" spans="22:53">
      <c r="V100" s="5">
        <v>-7.5933409999999997</v>
      </c>
      <c r="W100" s="6">
        <v>-3.9172769999999999</v>
      </c>
      <c r="X100" s="118">
        <v>-7.6623900000000003</v>
      </c>
      <c r="Y100" s="128">
        <v>-4.0898199999999996</v>
      </c>
      <c r="AJ100" s="118">
        <v>3</v>
      </c>
      <c r="AK100" s="130">
        <v>2</v>
      </c>
      <c r="AL100" s="130">
        <v>14</v>
      </c>
      <c r="AM100" s="130">
        <v>46</v>
      </c>
      <c r="AN100" s="130">
        <v>56</v>
      </c>
      <c r="AO100" s="130">
        <v>76</v>
      </c>
      <c r="AP100" s="242">
        <v>1.1773600900000001</v>
      </c>
      <c r="AQ100" t="str">
        <f t="shared" si="1"/>
        <v/>
      </c>
      <c r="AR100" s="71">
        <f t="shared" si="2"/>
        <v>1.1773600900000001</v>
      </c>
    </row>
    <row r="101" spans="22:53">
      <c r="V101" s="5">
        <v>-6.897678</v>
      </c>
      <c r="W101" s="6">
        <v>-3.9703439999999999</v>
      </c>
      <c r="X101" s="118">
        <v>-7.3808509999999998</v>
      </c>
      <c r="Y101" s="128">
        <v>-4.1887160000000003</v>
      </c>
      <c r="AJ101" s="118">
        <v>0</v>
      </c>
      <c r="AK101" s="130">
        <v>3</v>
      </c>
      <c r="AL101" s="130">
        <v>7</v>
      </c>
      <c r="AM101" s="130">
        <v>41</v>
      </c>
      <c r="AN101" s="130">
        <v>55</v>
      </c>
      <c r="AO101" s="130">
        <v>70</v>
      </c>
      <c r="AP101" s="242">
        <v>-2.8955439999999999E-2</v>
      </c>
      <c r="AQ101" t="str">
        <f t="shared" si="1"/>
        <v/>
      </c>
      <c r="AR101" s="71">
        <f t="shared" si="2"/>
        <v>2.8955439999999999E-2</v>
      </c>
    </row>
    <row r="102" spans="22:53">
      <c r="V102" s="5">
        <v>-7.3048630000000001</v>
      </c>
      <c r="W102" s="6">
        <v>-3.9411779999999998</v>
      </c>
      <c r="X102" s="118">
        <v>-7.4150390000000002</v>
      </c>
      <c r="Y102" s="128">
        <v>-4.2181790000000001</v>
      </c>
      <c r="AJ102" s="118">
        <v>1</v>
      </c>
      <c r="AK102" s="130">
        <v>5</v>
      </c>
      <c r="AL102" s="130">
        <v>8</v>
      </c>
      <c r="AM102" s="130">
        <v>53</v>
      </c>
      <c r="AN102" s="130">
        <v>62</v>
      </c>
      <c r="AO102" s="130">
        <v>84</v>
      </c>
      <c r="AP102" s="242">
        <v>0.26173031000000002</v>
      </c>
      <c r="AQ102" t="str">
        <f t="shared" si="1"/>
        <v/>
      </c>
      <c r="AR102" s="71">
        <f t="shared" si="2"/>
        <v>0.26173031000000002</v>
      </c>
    </row>
    <row r="103" spans="22:53">
      <c r="V103" s="5">
        <v>-7.6003980000000002</v>
      </c>
      <c r="W103" s="6">
        <v>-3.8628670000000001</v>
      </c>
      <c r="X103" s="118">
        <v>-7.6829460000000003</v>
      </c>
      <c r="Y103" s="128">
        <v>-4.1118629999999996</v>
      </c>
      <c r="AJ103" s="118">
        <v>0</v>
      </c>
      <c r="AK103" s="130">
        <v>3</v>
      </c>
      <c r="AL103" s="130">
        <v>4</v>
      </c>
      <c r="AM103" s="130">
        <v>40</v>
      </c>
      <c r="AN103" s="130">
        <v>46</v>
      </c>
      <c r="AO103" s="130">
        <v>69</v>
      </c>
      <c r="AP103" s="242">
        <v>0.88909718000000004</v>
      </c>
      <c r="AQ103" t="str">
        <f t="shared" si="1"/>
        <v/>
      </c>
      <c r="AR103" s="71">
        <f t="shared" si="2"/>
        <v>0.88909718000000004</v>
      </c>
    </row>
    <row r="104" spans="22:53" ht="15.75" thickBot="1">
      <c r="V104" s="7">
        <v>-20</v>
      </c>
      <c r="W104" s="8">
        <v>-3.5888239999999998</v>
      </c>
      <c r="X104" s="125">
        <v>-8.0622469999999993</v>
      </c>
      <c r="Y104" s="126">
        <v>-3.8183530000000001</v>
      </c>
      <c r="AJ104" s="118">
        <v>0</v>
      </c>
      <c r="AK104" s="130">
        <v>2</v>
      </c>
      <c r="AL104" s="130">
        <v>5</v>
      </c>
      <c r="AM104" s="130">
        <v>44</v>
      </c>
      <c r="AN104" s="130">
        <v>52</v>
      </c>
      <c r="AO104" s="130">
        <v>75</v>
      </c>
      <c r="AP104" s="242">
        <v>1.06012343</v>
      </c>
      <c r="AQ104" t="str">
        <f t="shared" si="1"/>
        <v/>
      </c>
      <c r="AR104" s="71">
        <f t="shared" si="2"/>
        <v>1.06012343</v>
      </c>
    </row>
    <row r="105" spans="22:53" ht="15.75" thickBot="1">
      <c r="AJ105" s="125">
        <v>0</v>
      </c>
      <c r="AK105" s="132">
        <v>0</v>
      </c>
      <c r="AL105" s="132">
        <v>6</v>
      </c>
      <c r="AM105" s="132">
        <v>46</v>
      </c>
      <c r="AN105" s="132">
        <v>73</v>
      </c>
      <c r="AO105" s="132">
        <v>77</v>
      </c>
      <c r="AP105" s="243">
        <v>-0.88921013000000004</v>
      </c>
      <c r="AQ105" t="str">
        <f t="shared" si="1"/>
        <v/>
      </c>
      <c r="AR105" s="71">
        <f t="shared" si="2"/>
        <v>0.88921013000000004</v>
      </c>
    </row>
    <row r="106" spans="22:53">
      <c r="AP106" s="71">
        <f>SUM(AP66:AP105)</f>
        <v>4.6586010699999969</v>
      </c>
    </row>
    <row r="112" spans="22:53" ht="15.75" thickBot="1"/>
    <row r="113" spans="1:9">
      <c r="A113" s="50" t="s">
        <v>31</v>
      </c>
      <c r="B113" s="116">
        <v>-1.01066163</v>
      </c>
      <c r="C113" s="117">
        <v>0.51687777999999995</v>
      </c>
      <c r="D113" s="116">
        <v>-1.0106911599999999</v>
      </c>
      <c r="E113" s="117">
        <v>0.51687194000000003</v>
      </c>
      <c r="F113" s="116">
        <v>-1.01052371</v>
      </c>
      <c r="G113" s="117">
        <v>0.51685990999999998</v>
      </c>
      <c r="H113" s="116">
        <v>-1.00644329</v>
      </c>
      <c r="I113" s="117">
        <v>0.51684220999999997</v>
      </c>
    </row>
    <row r="114" spans="1:9">
      <c r="A114" s="51" t="s">
        <v>32</v>
      </c>
      <c r="B114" s="118">
        <v>-1.01495369</v>
      </c>
      <c r="C114" s="128">
        <v>-0.67343193000000001</v>
      </c>
      <c r="D114" s="118">
        <v>-1.01485494</v>
      </c>
      <c r="E114" s="128">
        <v>-0.67343286000000002</v>
      </c>
      <c r="F114" s="118">
        <v>-1.0154491299999999</v>
      </c>
      <c r="G114" s="128">
        <v>-0.67343432000000003</v>
      </c>
      <c r="H114" s="118">
        <v>-1.0156946600000001</v>
      </c>
      <c r="I114" s="128">
        <v>-0.67344771000000003</v>
      </c>
    </row>
    <row r="115" spans="1:9">
      <c r="A115" s="51" t="s">
        <v>33</v>
      </c>
      <c r="B115" s="118">
        <v>1.02365913</v>
      </c>
      <c r="C115" s="128"/>
      <c r="D115" s="118">
        <v>1.02335511</v>
      </c>
      <c r="E115" s="128"/>
      <c r="F115" s="118">
        <v>1.02351591</v>
      </c>
      <c r="G115" s="128"/>
      <c r="H115" s="118">
        <v>1.0291826900000001</v>
      </c>
      <c r="I115" s="128"/>
    </row>
    <row r="116" spans="1:9">
      <c r="A116" s="51" t="s">
        <v>34</v>
      </c>
      <c r="B116" s="118">
        <v>-0.43797993000000002</v>
      </c>
      <c r="C116" s="128">
        <v>-3.6035150000000002E-2</v>
      </c>
      <c r="D116" s="118">
        <v>-0.43797203000000001</v>
      </c>
      <c r="E116" s="128">
        <v>-3.6035159999999997E-2</v>
      </c>
      <c r="F116" s="118">
        <v>-0.43763967999999998</v>
      </c>
      <c r="G116" s="128">
        <v>-3.6035520000000001E-2</v>
      </c>
      <c r="H116" s="118">
        <v>-0.43633443999999999</v>
      </c>
      <c r="I116" s="128">
        <v>-3.603522E-2</v>
      </c>
    </row>
    <row r="117" spans="1:9">
      <c r="A117" s="51" t="s">
        <v>35</v>
      </c>
      <c r="B117" s="118">
        <v>0.26510879999999998</v>
      </c>
      <c r="C117" s="128">
        <v>2.7121719999999998E-2</v>
      </c>
      <c r="D117" s="118">
        <v>0.26503221999999999</v>
      </c>
      <c r="E117" s="128">
        <v>2.7120410000000001E-2</v>
      </c>
      <c r="F117" s="118">
        <v>0.26496792000000002</v>
      </c>
      <c r="G117" s="128">
        <v>2.7117769999999999E-2</v>
      </c>
      <c r="H117" s="118">
        <v>0.26705804999999999</v>
      </c>
      <c r="I117" s="128">
        <v>2.7113140000000001E-2</v>
      </c>
    </row>
    <row r="118" spans="1:9">
      <c r="A118" s="51" t="s">
        <v>36</v>
      </c>
      <c r="B118" s="118">
        <v>-0.37086626</v>
      </c>
      <c r="C118" s="128">
        <v>0.93406615000000004</v>
      </c>
      <c r="D118" s="118">
        <v>-0.37091922999999999</v>
      </c>
      <c r="E118" s="128">
        <v>0.93406785999999997</v>
      </c>
      <c r="F118" s="118">
        <v>-0.37049898999999997</v>
      </c>
      <c r="G118" s="128">
        <v>0.93407072999999996</v>
      </c>
      <c r="H118" s="118">
        <v>-0.37024421000000002</v>
      </c>
      <c r="I118" s="128">
        <v>0.93408413999999995</v>
      </c>
    </row>
    <row r="119" spans="1:9">
      <c r="A119" s="51" t="s">
        <v>37</v>
      </c>
      <c r="B119" s="118">
        <v>10.892586</v>
      </c>
      <c r="C119" s="128">
        <v>-12.930305969999999</v>
      </c>
      <c r="D119" s="118">
        <v>10.89384727</v>
      </c>
      <c r="E119" s="128">
        <v>-12.9302565</v>
      </c>
      <c r="F119" s="118">
        <v>10.904096729999999</v>
      </c>
      <c r="G119" s="128">
        <v>-12.93020507</v>
      </c>
      <c r="H119" s="118">
        <v>10.92214721</v>
      </c>
      <c r="I119" s="128">
        <v>-12.930290680000001</v>
      </c>
    </row>
    <row r="120" spans="1:9">
      <c r="A120" s="51" t="s">
        <v>45</v>
      </c>
      <c r="B120" s="118"/>
      <c r="C120" s="128">
        <v>-0.17324576999999999</v>
      </c>
      <c r="D120" s="118"/>
      <c r="E120" s="128">
        <v>-0.17324700000000001</v>
      </c>
      <c r="F120" s="118"/>
      <c r="G120" s="128">
        <v>-0.17324930999999999</v>
      </c>
      <c r="H120" s="118"/>
      <c r="I120" s="128">
        <v>-0.17325288</v>
      </c>
    </row>
    <row r="121" spans="1:9">
      <c r="A121" s="51" t="s">
        <v>46</v>
      </c>
      <c r="B121" s="118"/>
      <c r="C121" s="128">
        <v>-0.23513281</v>
      </c>
      <c r="D121" s="118"/>
      <c r="E121" s="128">
        <v>-0.23513344</v>
      </c>
      <c r="F121" s="118"/>
      <c r="G121" s="128">
        <v>-0.23513485000000001</v>
      </c>
      <c r="H121" s="118"/>
      <c r="I121" s="128">
        <v>-0.23513962999999999</v>
      </c>
    </row>
    <row r="122" spans="1:9">
      <c r="A122" s="51" t="s">
        <v>38</v>
      </c>
      <c r="B122" s="118"/>
      <c r="C122" s="128">
        <v>1.185692E-2</v>
      </c>
      <c r="D122" s="118"/>
      <c r="E122" s="128">
        <v>1.185717E-2</v>
      </c>
      <c r="F122" s="118"/>
      <c r="G122" s="128">
        <v>1.1855050000000001E-2</v>
      </c>
      <c r="H122" s="118"/>
      <c r="I122" s="84">
        <v>1.182858E-2</v>
      </c>
    </row>
    <row r="123" spans="1:9">
      <c r="A123" s="51" t="s">
        <v>39</v>
      </c>
      <c r="B123" s="118">
        <v>3.2504619999999998E-2</v>
      </c>
      <c r="C123" s="128"/>
      <c r="D123" s="118">
        <v>3.251855E-2</v>
      </c>
      <c r="E123" s="128"/>
      <c r="F123" s="85">
        <v>2.6594010000000001E-2</v>
      </c>
      <c r="G123" s="128"/>
      <c r="H123" s="118">
        <v>2.7472360000000001E-2</v>
      </c>
      <c r="I123" s="128"/>
    </row>
    <row r="124" spans="1:9">
      <c r="A124" s="51" t="s">
        <v>40</v>
      </c>
      <c r="B124" s="118">
        <v>0.53597698999999999</v>
      </c>
      <c r="C124" s="128"/>
      <c r="D124" s="118">
        <v>0.53680945000000002</v>
      </c>
      <c r="E124" s="128"/>
      <c r="F124" s="118">
        <v>0.60901114000000001</v>
      </c>
      <c r="G124" s="128"/>
      <c r="H124" s="118">
        <v>0.64311965000000004</v>
      </c>
      <c r="I124" s="128"/>
    </row>
    <row r="125" spans="1:9">
      <c r="A125" s="51" t="s">
        <v>41</v>
      </c>
      <c r="B125" s="118">
        <v>2.60254728</v>
      </c>
      <c r="C125" s="128">
        <v>-1.63242384</v>
      </c>
      <c r="D125" s="118">
        <v>2.6065765500000002</v>
      </c>
      <c r="E125" s="128">
        <v>-1.6298190299999999</v>
      </c>
      <c r="F125" s="118">
        <v>3.23745547</v>
      </c>
      <c r="G125" s="128">
        <v>-1.62680823</v>
      </c>
      <c r="H125" s="118">
        <v>3.43596938</v>
      </c>
      <c r="I125" s="128">
        <v>-1.6252455299999999</v>
      </c>
    </row>
    <row r="126" spans="1:9">
      <c r="A126" s="51" t="s">
        <v>42</v>
      </c>
      <c r="B126" s="118">
        <v>-1.0490770599999999</v>
      </c>
      <c r="C126" s="128">
        <v>2.6316516000000001</v>
      </c>
      <c r="D126" s="118">
        <v>-1.04485341</v>
      </c>
      <c r="E126" s="128">
        <v>2.6366492699999999</v>
      </c>
      <c r="F126" s="83">
        <v>-1.0339610400000001</v>
      </c>
      <c r="G126" s="128">
        <v>2.6397236300000002</v>
      </c>
      <c r="H126" s="118"/>
      <c r="I126" s="128">
        <v>2.6179657500000002</v>
      </c>
    </row>
    <row r="127" spans="1:9">
      <c r="A127" s="51" t="s">
        <v>43</v>
      </c>
      <c r="B127" s="83">
        <v>-1.0641019999999999E-2</v>
      </c>
      <c r="C127" s="128">
        <v>-0.39962251999999998</v>
      </c>
      <c r="D127" s="118"/>
      <c r="E127" s="128">
        <v>-0.40125435999999998</v>
      </c>
      <c r="F127" s="118"/>
      <c r="G127" s="128">
        <v>-0.40339596</v>
      </c>
      <c r="H127" s="118"/>
      <c r="I127" s="128">
        <v>-0.40599498000000001</v>
      </c>
    </row>
    <row r="128" spans="1:9" ht="15.75" thickBot="1">
      <c r="A128" s="52" t="s">
        <v>44</v>
      </c>
      <c r="B128" s="125">
        <v>4.9553739999999999E-2</v>
      </c>
      <c r="C128" s="126"/>
      <c r="D128" s="62">
        <v>4.9563389999999999E-2</v>
      </c>
      <c r="E128" s="126"/>
      <c r="F128" s="125"/>
      <c r="G128" s="126"/>
      <c r="H128" s="125"/>
      <c r="I128" s="126"/>
    </row>
    <row r="129" spans="1:9" ht="15.75" thickBot="1">
      <c r="A129" s="33"/>
    </row>
    <row r="130" spans="1:9">
      <c r="A130" s="50" t="s">
        <v>48</v>
      </c>
      <c r="B130" s="116">
        <v>0.46120060000000002</v>
      </c>
      <c r="C130" s="117">
        <v>0.65448740000000005</v>
      </c>
      <c r="D130" s="116">
        <v>0.46274490000000001</v>
      </c>
      <c r="E130" s="117">
        <v>0.65494620000000003</v>
      </c>
      <c r="F130" s="116">
        <v>0.47993770000000002</v>
      </c>
      <c r="G130" s="117">
        <v>0.65607269999999995</v>
      </c>
      <c r="H130" s="116">
        <v>0.485682</v>
      </c>
      <c r="I130" s="117">
        <v>0.6609467</v>
      </c>
    </row>
    <row r="131" spans="1:9" ht="15.75" thickBot="1">
      <c r="A131" s="52" t="s">
        <v>49</v>
      </c>
      <c r="B131" s="125">
        <v>-6.7178217</v>
      </c>
      <c r="C131" s="126">
        <v>-4.3846921999999999</v>
      </c>
      <c r="D131" s="125">
        <v>-6.7807009000000003</v>
      </c>
      <c r="E131" s="126">
        <v>-4.3803747</v>
      </c>
      <c r="F131" s="125">
        <v>-6.6648284000000002</v>
      </c>
      <c r="G131" s="126">
        <v>-4.3716587000000002</v>
      </c>
      <c r="H131" s="125">
        <v>-7.6465658000000003</v>
      </c>
      <c r="I131" s="126">
        <v>-4.3370708000000002</v>
      </c>
    </row>
    <row r="132" spans="1:9" ht="15.75" thickBot="1">
      <c r="B132" s="197">
        <v>0.5</v>
      </c>
      <c r="C132" s="198">
        <v>0.5</v>
      </c>
      <c r="D132" s="197">
        <v>0.5</v>
      </c>
      <c r="E132" s="198">
        <v>0.5</v>
      </c>
      <c r="F132" s="197">
        <v>0.5</v>
      </c>
      <c r="G132" s="198">
        <v>0.5</v>
      </c>
      <c r="H132" s="197">
        <v>0.5</v>
      </c>
      <c r="I132" s="198">
        <v>0.5</v>
      </c>
    </row>
    <row r="133" spans="1:9" ht="15.75" thickBot="1"/>
    <row r="134" spans="1:9" ht="15.75" thickBot="1">
      <c r="B134" s="279">
        <v>-26267</v>
      </c>
      <c r="C134" s="280"/>
      <c r="D134" s="279">
        <v>-26267.83</v>
      </c>
      <c r="E134" s="280"/>
      <c r="F134" s="279">
        <v>-26268.71</v>
      </c>
      <c r="G134" s="280"/>
      <c r="H134" s="279">
        <v>-26268.23</v>
      </c>
      <c r="I134" s="280"/>
    </row>
  </sheetData>
  <mergeCells count="22">
    <mergeCell ref="AU15:AV15"/>
    <mergeCell ref="AD22:AE22"/>
    <mergeCell ref="AF22:AG22"/>
    <mergeCell ref="AH22:AI22"/>
    <mergeCell ref="AJ22:AK22"/>
    <mergeCell ref="AL22:AM22"/>
    <mergeCell ref="X22:Y22"/>
    <mergeCell ref="L22:M22"/>
    <mergeCell ref="F134:G134"/>
    <mergeCell ref="H134:I134"/>
    <mergeCell ref="B134:C134"/>
    <mergeCell ref="D134:E134"/>
    <mergeCell ref="B22:C22"/>
    <mergeCell ref="D22:E22"/>
    <mergeCell ref="F22:G22"/>
    <mergeCell ref="H22:I22"/>
    <mergeCell ref="V22:W22"/>
    <mergeCell ref="N22:O22"/>
    <mergeCell ref="J22:K22"/>
    <mergeCell ref="P22:Q22"/>
    <mergeCell ref="R22:S22"/>
    <mergeCell ref="T22:U22"/>
  </mergeCells>
  <phoneticPr fontId="1" type="noConversion"/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AW44"/>
  <sheetViews>
    <sheetView workbookViewId="0">
      <selection activeCell="A6" sqref="A6"/>
    </sheetView>
  </sheetViews>
  <sheetFormatPr defaultColWidth="9" defaultRowHeight="15"/>
  <cols>
    <col min="1" max="1" width="9" customWidth="1"/>
    <col min="2" max="9" width="9" hidden="1" customWidth="1"/>
    <col min="10" max="25" width="9" customWidth="1"/>
  </cols>
  <sheetData>
    <row r="1" spans="1:49" ht="15.75" thickBot="1">
      <c r="B1" s="285" t="s">
        <v>75</v>
      </c>
      <c r="C1" s="285"/>
      <c r="D1" s="285"/>
      <c r="E1" s="285"/>
      <c r="F1" s="285"/>
      <c r="G1" s="285"/>
      <c r="H1" s="285"/>
      <c r="J1" s="285" t="s">
        <v>143</v>
      </c>
      <c r="K1" s="285"/>
      <c r="L1" s="285"/>
      <c r="M1" s="285"/>
      <c r="N1" s="285"/>
      <c r="O1" s="285"/>
      <c r="P1" s="285"/>
      <c r="R1" s="285" t="s">
        <v>144</v>
      </c>
      <c r="S1" s="285"/>
      <c r="T1" s="285"/>
      <c r="U1" s="285"/>
      <c r="V1" s="285"/>
      <c r="W1" s="285"/>
      <c r="X1" s="285"/>
      <c r="Z1" s="285" t="s">
        <v>84</v>
      </c>
      <c r="AA1" s="285"/>
      <c r="AB1" s="285"/>
      <c r="AC1" s="285"/>
      <c r="AD1" s="285"/>
      <c r="AE1" s="285"/>
      <c r="AF1" s="285"/>
      <c r="AH1" s="285" t="s">
        <v>131</v>
      </c>
      <c r="AI1" s="285"/>
      <c r="AJ1" s="285"/>
      <c r="AK1" s="285"/>
      <c r="AL1" s="285"/>
      <c r="AM1" s="285"/>
      <c r="AN1" s="285"/>
      <c r="AP1" s="285" t="s">
        <v>132</v>
      </c>
      <c r="AQ1" s="285"/>
      <c r="AR1" s="285"/>
      <c r="AS1" s="285"/>
      <c r="AT1" s="285"/>
      <c r="AU1" s="285"/>
      <c r="AV1" s="285"/>
    </row>
    <row r="2" spans="1:49" ht="15.75" thickBot="1">
      <c r="A2" s="60" t="s">
        <v>76</v>
      </c>
      <c r="B2" s="2" t="s">
        <v>77</v>
      </c>
      <c r="C2" s="75" t="s">
        <v>78</v>
      </c>
      <c r="D2" s="76" t="s">
        <v>79</v>
      </c>
      <c r="E2" s="2" t="s">
        <v>80</v>
      </c>
      <c r="F2" s="75" t="s">
        <v>81</v>
      </c>
      <c r="G2" s="76" t="s">
        <v>82</v>
      </c>
      <c r="H2" s="76" t="s">
        <v>83</v>
      </c>
      <c r="J2" s="2" t="s">
        <v>77</v>
      </c>
      <c r="K2" s="75" t="s">
        <v>78</v>
      </c>
      <c r="L2" s="76" t="s">
        <v>79</v>
      </c>
      <c r="M2" s="2" t="s">
        <v>80</v>
      </c>
      <c r="N2" s="75" t="s">
        <v>81</v>
      </c>
      <c r="O2" s="76" t="s">
        <v>82</v>
      </c>
      <c r="P2" s="76" t="s">
        <v>83</v>
      </c>
      <c r="R2" s="2" t="s">
        <v>77</v>
      </c>
      <c r="S2" s="75" t="s">
        <v>78</v>
      </c>
      <c r="T2" s="76" t="s">
        <v>79</v>
      </c>
      <c r="U2" s="2" t="s">
        <v>80</v>
      </c>
      <c r="V2" s="75" t="s">
        <v>81</v>
      </c>
      <c r="W2" s="76" t="s">
        <v>82</v>
      </c>
      <c r="X2" s="76" t="s">
        <v>83</v>
      </c>
      <c r="Z2" s="2" t="s">
        <v>77</v>
      </c>
      <c r="AA2" s="75" t="s">
        <v>78</v>
      </c>
      <c r="AB2" s="76" t="s">
        <v>79</v>
      </c>
      <c r="AC2" s="2" t="s">
        <v>80</v>
      </c>
      <c r="AD2" s="75" t="s">
        <v>81</v>
      </c>
      <c r="AE2" s="76" t="s">
        <v>82</v>
      </c>
      <c r="AF2" s="76" t="s">
        <v>83</v>
      </c>
      <c r="AH2" s="2" t="s">
        <v>77</v>
      </c>
      <c r="AI2" s="75" t="s">
        <v>78</v>
      </c>
      <c r="AJ2" s="76" t="s">
        <v>79</v>
      </c>
      <c r="AK2" s="2" t="s">
        <v>80</v>
      </c>
      <c r="AL2" s="75" t="s">
        <v>81</v>
      </c>
      <c r="AM2" s="76" t="s">
        <v>82</v>
      </c>
      <c r="AN2" s="76" t="s">
        <v>83</v>
      </c>
      <c r="AP2" s="2" t="s">
        <v>77</v>
      </c>
      <c r="AQ2" s="75" t="s">
        <v>78</v>
      </c>
      <c r="AR2" s="76" t="s">
        <v>79</v>
      </c>
      <c r="AS2" s="2" t="s">
        <v>80</v>
      </c>
      <c r="AT2" s="75" t="s">
        <v>81</v>
      </c>
      <c r="AU2" s="76" t="s">
        <v>82</v>
      </c>
      <c r="AV2" s="76" t="s">
        <v>83</v>
      </c>
    </row>
    <row r="3" spans="1:49">
      <c r="A3">
        <v>1997.25</v>
      </c>
      <c r="B3" s="5">
        <v>4</v>
      </c>
      <c r="C3" s="10">
        <v>7</v>
      </c>
      <c r="D3" s="6">
        <v>15</v>
      </c>
      <c r="E3" s="5">
        <v>47</v>
      </c>
      <c r="F3" s="10">
        <v>59</v>
      </c>
      <c r="G3" s="6">
        <v>78</v>
      </c>
      <c r="H3" s="18">
        <v>0.78958179607287604</v>
      </c>
      <c r="I3" t="str">
        <f>IF(ABS(H3)&gt;2.33,"*","")</f>
        <v/>
      </c>
      <c r="J3" s="5">
        <v>4</v>
      </c>
      <c r="K3" s="10">
        <v>7</v>
      </c>
      <c r="L3" s="6">
        <v>15</v>
      </c>
      <c r="M3" s="5">
        <v>53</v>
      </c>
      <c r="N3" s="10">
        <v>59</v>
      </c>
      <c r="O3" s="6">
        <v>86</v>
      </c>
      <c r="P3" s="18">
        <v>1.5089621</v>
      </c>
      <c r="Q3" t="str">
        <f>IF(ABS(P3)&gt;2.33,"*","")</f>
        <v/>
      </c>
      <c r="R3" s="5">
        <v>4</v>
      </c>
      <c r="S3" s="10">
        <v>7</v>
      </c>
      <c r="T3" s="6">
        <v>16</v>
      </c>
      <c r="U3" s="5">
        <v>46</v>
      </c>
      <c r="V3" s="10">
        <v>59</v>
      </c>
      <c r="W3" s="6">
        <v>77</v>
      </c>
      <c r="X3" s="18">
        <v>0.78021335999999997</v>
      </c>
      <c r="Y3" t="str">
        <f>IF(ABS(X3)&gt;2.33,"*","")</f>
        <v/>
      </c>
      <c r="Z3" s="119">
        <v>4</v>
      </c>
      <c r="AA3" s="120">
        <v>7</v>
      </c>
      <c r="AB3" s="121">
        <v>15</v>
      </c>
      <c r="AC3" s="119">
        <v>47</v>
      </c>
      <c r="AD3" s="120">
        <v>59</v>
      </c>
      <c r="AE3" s="121">
        <v>78</v>
      </c>
      <c r="AF3" s="73">
        <v>0.78958176751628095</v>
      </c>
      <c r="AG3" t="str">
        <f>IF(ABS(AF3)&gt;2.33,"*","")</f>
        <v/>
      </c>
      <c r="AH3" s="119">
        <v>6</v>
      </c>
      <c r="AI3" s="120">
        <v>7</v>
      </c>
      <c r="AJ3" s="121">
        <v>19</v>
      </c>
      <c r="AK3" s="119">
        <v>41</v>
      </c>
      <c r="AL3" s="120">
        <v>59</v>
      </c>
      <c r="AM3" s="121">
        <v>70</v>
      </c>
      <c r="AN3" s="73">
        <v>0.33093069000000003</v>
      </c>
      <c r="AO3" t="str">
        <f>IF(ABS(AN3)&gt;2.33,"*","")</f>
        <v/>
      </c>
      <c r="AP3" s="119">
        <v>5</v>
      </c>
      <c r="AQ3" s="120">
        <v>7</v>
      </c>
      <c r="AR3" s="121">
        <v>17</v>
      </c>
      <c r="AS3" s="119">
        <v>49</v>
      </c>
      <c r="AT3" s="120">
        <v>59</v>
      </c>
      <c r="AU3" s="121">
        <v>81</v>
      </c>
      <c r="AV3" s="73">
        <v>1.1563996000000001</v>
      </c>
      <c r="AW3" t="str">
        <f>IF(ABS(AV3)&gt;2.33,"*","")</f>
        <v/>
      </c>
    </row>
    <row r="4" spans="1:49">
      <c r="A4">
        <v>1997.5</v>
      </c>
      <c r="B4" s="5">
        <v>1</v>
      </c>
      <c r="C4" s="10">
        <v>3</v>
      </c>
      <c r="D4" s="6">
        <v>10</v>
      </c>
      <c r="E4" s="5">
        <v>62</v>
      </c>
      <c r="F4" s="10">
        <v>44</v>
      </c>
      <c r="G4" s="6">
        <v>97</v>
      </c>
      <c r="H4" s="18">
        <v>3.8064198248485499</v>
      </c>
      <c r="I4" t="str">
        <f t="shared" ref="I4:I42" si="0">IF(ABS(H4)&gt;2.33,"*","")</f>
        <v>*</v>
      </c>
      <c r="J4" s="5">
        <v>1</v>
      </c>
      <c r="K4" s="10">
        <v>3</v>
      </c>
      <c r="L4" s="6">
        <v>10</v>
      </c>
      <c r="M4" s="5">
        <v>54</v>
      </c>
      <c r="N4" s="10">
        <v>44</v>
      </c>
      <c r="O4" s="6">
        <v>87</v>
      </c>
      <c r="P4" s="18">
        <v>3.0651993000000002</v>
      </c>
      <c r="Q4" t="str">
        <f t="shared" ref="Q4:Q42" si="1">IF(ABS(P4)&gt;2.33,"*","")</f>
        <v>*</v>
      </c>
      <c r="R4" s="5">
        <v>2</v>
      </c>
      <c r="S4" s="10">
        <v>3</v>
      </c>
      <c r="T4" s="6">
        <v>11</v>
      </c>
      <c r="U4" s="5">
        <v>63</v>
      </c>
      <c r="V4" s="10">
        <v>44</v>
      </c>
      <c r="W4" s="6">
        <v>96</v>
      </c>
      <c r="X4" s="18">
        <v>3.88962501</v>
      </c>
      <c r="Y4" t="str">
        <f t="shared" ref="Y4:Y42" si="2">IF(ABS(X4)&gt;2.33,"*","")</f>
        <v>*</v>
      </c>
      <c r="Z4" s="119">
        <v>1</v>
      </c>
      <c r="AA4" s="120">
        <v>3</v>
      </c>
      <c r="AB4" s="121">
        <v>10</v>
      </c>
      <c r="AC4" s="119">
        <v>62</v>
      </c>
      <c r="AD4" s="120">
        <v>44</v>
      </c>
      <c r="AE4" s="121">
        <v>97</v>
      </c>
      <c r="AF4" s="73">
        <v>3.8274799881472799</v>
      </c>
      <c r="AG4" t="str">
        <f t="shared" ref="AG4:AG42" si="3">IF(ABS(AF4)&gt;2.33,"*","")</f>
        <v>*</v>
      </c>
      <c r="AH4" s="119">
        <v>2</v>
      </c>
      <c r="AI4" s="120">
        <v>3</v>
      </c>
      <c r="AJ4" s="121">
        <v>13</v>
      </c>
      <c r="AK4" s="119">
        <v>61</v>
      </c>
      <c r="AL4" s="120">
        <v>44</v>
      </c>
      <c r="AM4" s="121">
        <v>96</v>
      </c>
      <c r="AN4" s="73">
        <v>3.9095373800000002</v>
      </c>
      <c r="AO4" t="str">
        <f t="shared" ref="AO4:AO42" si="4">IF(ABS(AN4)&gt;2.33,"*","")</f>
        <v>*</v>
      </c>
      <c r="AP4" s="119">
        <v>1</v>
      </c>
      <c r="AQ4" s="120">
        <v>3</v>
      </c>
      <c r="AR4" s="121">
        <v>10</v>
      </c>
      <c r="AS4" s="119">
        <v>66</v>
      </c>
      <c r="AT4" s="120">
        <v>44</v>
      </c>
      <c r="AU4" s="121">
        <v>101</v>
      </c>
      <c r="AV4" s="73">
        <v>4.1196931000000001</v>
      </c>
      <c r="AW4" t="str">
        <f t="shared" ref="AW4:AW42" si="5">IF(ABS(AV4)&gt;2.33,"*","")</f>
        <v>*</v>
      </c>
    </row>
    <row r="5" spans="1:49">
      <c r="A5">
        <v>1997.75</v>
      </c>
      <c r="B5" s="5">
        <v>4</v>
      </c>
      <c r="C5" s="10">
        <v>1</v>
      </c>
      <c r="D5" s="6">
        <v>15</v>
      </c>
      <c r="E5" s="5">
        <v>65</v>
      </c>
      <c r="F5" s="10">
        <v>92</v>
      </c>
      <c r="G5" s="6">
        <v>101</v>
      </c>
      <c r="H5" s="18">
        <v>-0.242086420857861</v>
      </c>
      <c r="I5" t="str">
        <f t="shared" si="0"/>
        <v/>
      </c>
      <c r="J5" s="5">
        <v>4</v>
      </c>
      <c r="K5" s="10">
        <v>1</v>
      </c>
      <c r="L5" s="6">
        <v>15</v>
      </c>
      <c r="M5" s="5">
        <v>94</v>
      </c>
      <c r="N5" s="10">
        <v>92</v>
      </c>
      <c r="O5" s="6">
        <v>135.02500000000001</v>
      </c>
      <c r="P5" s="18">
        <v>2.6524353999999999</v>
      </c>
      <c r="Q5" t="str">
        <f t="shared" si="1"/>
        <v>*</v>
      </c>
      <c r="R5" s="5">
        <v>5</v>
      </c>
      <c r="S5" s="10">
        <v>1</v>
      </c>
      <c r="T5" s="6">
        <v>18</v>
      </c>
      <c r="U5" s="5">
        <v>72</v>
      </c>
      <c r="V5" s="10">
        <v>92</v>
      </c>
      <c r="W5" s="6">
        <v>109</v>
      </c>
      <c r="X5" s="18">
        <v>0.68296729</v>
      </c>
      <c r="Y5" t="str">
        <f t="shared" si="2"/>
        <v/>
      </c>
      <c r="Z5" s="119">
        <v>4</v>
      </c>
      <c r="AA5" s="120">
        <v>1</v>
      </c>
      <c r="AB5" s="121">
        <v>15</v>
      </c>
      <c r="AC5" s="119">
        <v>70</v>
      </c>
      <c r="AD5" s="120">
        <v>92</v>
      </c>
      <c r="AE5" s="121">
        <v>107</v>
      </c>
      <c r="AF5" s="73">
        <v>0.39100173708550501</v>
      </c>
      <c r="AG5" t="str">
        <f t="shared" si="3"/>
        <v/>
      </c>
      <c r="AH5" s="119">
        <v>7</v>
      </c>
      <c r="AI5" s="120">
        <v>1</v>
      </c>
      <c r="AJ5" s="121">
        <v>22</v>
      </c>
      <c r="AK5" s="119">
        <v>80</v>
      </c>
      <c r="AL5" s="120">
        <v>92</v>
      </c>
      <c r="AM5" s="121">
        <v>118</v>
      </c>
      <c r="AN5" s="73">
        <v>1.6791693599999999</v>
      </c>
      <c r="AO5" t="str">
        <f t="shared" si="4"/>
        <v/>
      </c>
      <c r="AP5" s="119">
        <v>4</v>
      </c>
      <c r="AQ5" s="120">
        <v>1</v>
      </c>
      <c r="AR5" s="121">
        <v>15</v>
      </c>
      <c r="AS5" s="119">
        <v>73</v>
      </c>
      <c r="AT5" s="120">
        <v>92</v>
      </c>
      <c r="AU5" s="121">
        <v>111</v>
      </c>
      <c r="AV5" s="73">
        <v>0.71316299999999999</v>
      </c>
      <c r="AW5" t="str">
        <f t="shared" si="5"/>
        <v/>
      </c>
    </row>
    <row r="6" spans="1:49">
      <c r="A6">
        <v>1998</v>
      </c>
      <c r="B6" s="5">
        <v>3</v>
      </c>
      <c r="C6" s="10">
        <v>19</v>
      </c>
      <c r="D6" s="6">
        <v>14</v>
      </c>
      <c r="E6" s="5">
        <v>52</v>
      </c>
      <c r="F6" s="10">
        <v>99</v>
      </c>
      <c r="G6" s="6">
        <v>84</v>
      </c>
      <c r="H6" s="18">
        <v>-4.2329019294005699</v>
      </c>
      <c r="I6" t="str">
        <f t="shared" si="0"/>
        <v>*</v>
      </c>
      <c r="J6" s="5">
        <v>3</v>
      </c>
      <c r="K6" s="10">
        <v>19</v>
      </c>
      <c r="L6" s="6">
        <v>15</v>
      </c>
      <c r="M6" s="5">
        <v>58</v>
      </c>
      <c r="N6" s="10">
        <v>99</v>
      </c>
      <c r="O6" s="6">
        <v>90</v>
      </c>
      <c r="P6" s="18">
        <v>-3.3510767000000001</v>
      </c>
      <c r="Q6" t="str">
        <f t="shared" si="1"/>
        <v>*</v>
      </c>
      <c r="R6" s="5">
        <v>5</v>
      </c>
      <c r="S6" s="10">
        <v>19</v>
      </c>
      <c r="T6" s="6">
        <v>17</v>
      </c>
      <c r="U6" s="5">
        <v>57</v>
      </c>
      <c r="V6" s="10">
        <v>99</v>
      </c>
      <c r="W6" s="6">
        <v>90</v>
      </c>
      <c r="X6" s="18">
        <v>-3.1637275800000002</v>
      </c>
      <c r="Y6" t="str">
        <f t="shared" si="2"/>
        <v>*</v>
      </c>
      <c r="Z6" s="119">
        <v>4</v>
      </c>
      <c r="AA6" s="120">
        <v>19</v>
      </c>
      <c r="AB6" s="121">
        <v>16</v>
      </c>
      <c r="AC6" s="119">
        <v>56</v>
      </c>
      <c r="AD6" s="120">
        <v>99</v>
      </c>
      <c r="AE6" s="121">
        <v>90</v>
      </c>
      <c r="AF6" s="73">
        <v>-3.3384955021620599</v>
      </c>
      <c r="AG6" t="str">
        <f t="shared" si="3"/>
        <v>*</v>
      </c>
      <c r="AH6" s="119">
        <v>8</v>
      </c>
      <c r="AI6" s="120">
        <v>19</v>
      </c>
      <c r="AJ6" s="121">
        <v>23</v>
      </c>
      <c r="AK6" s="119">
        <v>58</v>
      </c>
      <c r="AL6" s="120">
        <v>99</v>
      </c>
      <c r="AM6" s="121">
        <v>92</v>
      </c>
      <c r="AN6" s="73">
        <v>-2.24098635</v>
      </c>
      <c r="AO6" t="str">
        <f t="shared" si="4"/>
        <v/>
      </c>
      <c r="AP6" s="119">
        <v>1</v>
      </c>
      <c r="AQ6" s="120">
        <v>19</v>
      </c>
      <c r="AR6" s="121">
        <v>10</v>
      </c>
      <c r="AS6" s="119">
        <v>59</v>
      </c>
      <c r="AT6" s="120">
        <v>99</v>
      </c>
      <c r="AU6" s="121">
        <v>93</v>
      </c>
      <c r="AV6" s="73">
        <v>-3.9758551999999998</v>
      </c>
      <c r="AW6" t="str">
        <f t="shared" si="5"/>
        <v>*</v>
      </c>
    </row>
    <row r="7" spans="1:49">
      <c r="A7">
        <v>1998.25</v>
      </c>
      <c r="B7" s="5">
        <v>5</v>
      </c>
      <c r="C7" s="10">
        <v>4</v>
      </c>
      <c r="D7" s="6">
        <v>19</v>
      </c>
      <c r="E7" s="5">
        <v>89</v>
      </c>
      <c r="F7" s="10">
        <v>88</v>
      </c>
      <c r="G7" s="6">
        <v>131</v>
      </c>
      <c r="H7" s="18">
        <v>2.2896351886589099</v>
      </c>
      <c r="I7" t="str">
        <f t="shared" si="0"/>
        <v/>
      </c>
      <c r="J7" s="5">
        <v>6</v>
      </c>
      <c r="K7" s="10">
        <v>4</v>
      </c>
      <c r="L7" s="6">
        <v>19</v>
      </c>
      <c r="M7" s="5">
        <v>68</v>
      </c>
      <c r="N7" s="10">
        <v>88</v>
      </c>
      <c r="O7" s="6">
        <v>105</v>
      </c>
      <c r="P7" s="18">
        <v>0.1811091</v>
      </c>
      <c r="Q7" t="str">
        <f t="shared" si="1"/>
        <v/>
      </c>
      <c r="R7" s="5">
        <v>5</v>
      </c>
      <c r="S7" s="10">
        <v>4</v>
      </c>
      <c r="T7" s="6">
        <v>18</v>
      </c>
      <c r="U7" s="5">
        <v>95</v>
      </c>
      <c r="V7" s="10">
        <v>88</v>
      </c>
      <c r="W7" s="6">
        <v>137</v>
      </c>
      <c r="X7" s="18">
        <v>2.66525714</v>
      </c>
      <c r="Y7" t="str">
        <f t="shared" si="2"/>
        <v>*</v>
      </c>
      <c r="Z7" s="119">
        <v>5</v>
      </c>
      <c r="AA7" s="120">
        <v>4</v>
      </c>
      <c r="AB7" s="121">
        <v>18</v>
      </c>
      <c r="AC7" s="119">
        <v>89</v>
      </c>
      <c r="AD7" s="120">
        <v>88</v>
      </c>
      <c r="AE7" s="121">
        <v>130</v>
      </c>
      <c r="AF7" s="73">
        <v>2.2276282917855501</v>
      </c>
      <c r="AG7" t="str">
        <f t="shared" si="3"/>
        <v/>
      </c>
      <c r="AH7" s="119">
        <v>11</v>
      </c>
      <c r="AI7" s="120">
        <v>4</v>
      </c>
      <c r="AJ7" s="121">
        <v>28</v>
      </c>
      <c r="AK7" s="119">
        <v>94</v>
      </c>
      <c r="AL7" s="120">
        <v>88</v>
      </c>
      <c r="AM7" s="121">
        <v>135</v>
      </c>
      <c r="AN7" s="73">
        <v>3.10391628</v>
      </c>
      <c r="AO7" t="str">
        <f t="shared" si="4"/>
        <v>*</v>
      </c>
      <c r="AP7" s="119">
        <v>4</v>
      </c>
      <c r="AQ7" s="120">
        <v>4</v>
      </c>
      <c r="AR7" s="121">
        <v>16</v>
      </c>
      <c r="AS7" s="119">
        <v>92</v>
      </c>
      <c r="AT7" s="120">
        <v>88</v>
      </c>
      <c r="AU7" s="121">
        <v>132</v>
      </c>
      <c r="AV7" s="73">
        <v>2.2555236000000001</v>
      </c>
      <c r="AW7" t="str">
        <f t="shared" si="5"/>
        <v/>
      </c>
    </row>
    <row r="8" spans="1:49">
      <c r="A8">
        <v>1998.5</v>
      </c>
      <c r="B8" s="5">
        <v>1</v>
      </c>
      <c r="C8" s="10">
        <v>16</v>
      </c>
      <c r="D8" s="6">
        <v>10</v>
      </c>
      <c r="E8" s="5">
        <v>69</v>
      </c>
      <c r="F8" s="10">
        <v>93</v>
      </c>
      <c r="G8" s="6">
        <v>103</v>
      </c>
      <c r="H8" s="18">
        <v>-1.6725534865101801</v>
      </c>
      <c r="I8" t="str">
        <f t="shared" si="0"/>
        <v/>
      </c>
      <c r="J8" s="5">
        <v>2</v>
      </c>
      <c r="K8" s="10">
        <v>16</v>
      </c>
      <c r="L8" s="6">
        <v>11</v>
      </c>
      <c r="M8" s="5">
        <v>77</v>
      </c>
      <c r="N8" s="10">
        <v>93</v>
      </c>
      <c r="O8" s="6">
        <v>115</v>
      </c>
      <c r="P8" s="18">
        <v>-0.69453790000000004</v>
      </c>
      <c r="Q8" t="str">
        <f t="shared" si="1"/>
        <v/>
      </c>
      <c r="R8" s="5">
        <v>4</v>
      </c>
      <c r="S8" s="10">
        <v>16</v>
      </c>
      <c r="T8" s="6">
        <v>16</v>
      </c>
      <c r="U8" s="5">
        <v>68</v>
      </c>
      <c r="V8" s="10">
        <v>93</v>
      </c>
      <c r="W8" s="6">
        <v>104</v>
      </c>
      <c r="X8" s="18">
        <v>-1.03825485</v>
      </c>
      <c r="Y8" t="str">
        <f t="shared" si="2"/>
        <v/>
      </c>
      <c r="Z8" s="119">
        <v>2</v>
      </c>
      <c r="AA8" s="120">
        <v>16</v>
      </c>
      <c r="AB8" s="121">
        <v>11</v>
      </c>
      <c r="AC8" s="119">
        <v>72</v>
      </c>
      <c r="AD8" s="120">
        <v>93</v>
      </c>
      <c r="AE8" s="121">
        <v>109</v>
      </c>
      <c r="AF8" s="73">
        <v>-1.1307179035597099</v>
      </c>
      <c r="AG8" t="str">
        <f t="shared" si="3"/>
        <v/>
      </c>
      <c r="AH8" s="119">
        <v>5</v>
      </c>
      <c r="AI8" s="120">
        <v>16</v>
      </c>
      <c r="AJ8" s="121">
        <v>18</v>
      </c>
      <c r="AK8" s="119">
        <v>79</v>
      </c>
      <c r="AL8" s="120">
        <v>93</v>
      </c>
      <c r="AM8" s="121">
        <v>118</v>
      </c>
      <c r="AN8" s="73">
        <v>0.18735112000000001</v>
      </c>
      <c r="AO8" t="str">
        <f t="shared" si="4"/>
        <v/>
      </c>
      <c r="AP8" s="119">
        <v>1</v>
      </c>
      <c r="AQ8" s="120">
        <v>16</v>
      </c>
      <c r="AR8" s="121">
        <v>8</v>
      </c>
      <c r="AS8" s="119">
        <v>75</v>
      </c>
      <c r="AT8" s="120">
        <v>93</v>
      </c>
      <c r="AU8" s="121">
        <v>113</v>
      </c>
      <c r="AV8" s="73">
        <v>-1.2368498999999999</v>
      </c>
      <c r="AW8" t="str">
        <f t="shared" si="5"/>
        <v/>
      </c>
    </row>
    <row r="9" spans="1:49">
      <c r="A9">
        <v>1998.75</v>
      </c>
      <c r="B9" s="5">
        <v>5</v>
      </c>
      <c r="C9" s="10">
        <v>8</v>
      </c>
      <c r="D9" s="6">
        <v>18</v>
      </c>
      <c r="E9" s="5">
        <v>54</v>
      </c>
      <c r="F9" s="10">
        <v>109</v>
      </c>
      <c r="G9" s="6">
        <v>86</v>
      </c>
      <c r="H9" s="18">
        <v>-3.1283755006502498</v>
      </c>
      <c r="I9" t="str">
        <f t="shared" si="0"/>
        <v>*</v>
      </c>
      <c r="J9" s="5">
        <v>5</v>
      </c>
      <c r="K9" s="10">
        <v>8</v>
      </c>
      <c r="L9" s="6">
        <v>18</v>
      </c>
      <c r="M9" s="5">
        <v>41</v>
      </c>
      <c r="N9" s="10">
        <v>109</v>
      </c>
      <c r="O9" s="6">
        <v>70</v>
      </c>
      <c r="P9" s="18">
        <v>-5.1880221000000004</v>
      </c>
      <c r="Q9" t="str">
        <f t="shared" si="1"/>
        <v>*</v>
      </c>
      <c r="R9" s="5">
        <v>3</v>
      </c>
      <c r="S9" s="10">
        <v>8</v>
      </c>
      <c r="T9" s="6">
        <v>14</v>
      </c>
      <c r="U9" s="5">
        <v>53</v>
      </c>
      <c r="V9" s="10">
        <v>109</v>
      </c>
      <c r="W9" s="6">
        <v>86</v>
      </c>
      <c r="X9" s="18">
        <v>-3.5553507099999999</v>
      </c>
      <c r="Y9" t="str">
        <f t="shared" si="2"/>
        <v>*</v>
      </c>
      <c r="Z9" s="119">
        <v>5</v>
      </c>
      <c r="AA9" s="120">
        <v>8</v>
      </c>
      <c r="AB9" s="121">
        <v>17</v>
      </c>
      <c r="AC9" s="119">
        <v>56</v>
      </c>
      <c r="AD9" s="120">
        <v>109</v>
      </c>
      <c r="AE9" s="121">
        <v>90</v>
      </c>
      <c r="AF9" s="73">
        <v>-2.7395566756164298</v>
      </c>
      <c r="AG9" t="str">
        <f t="shared" si="3"/>
        <v>*</v>
      </c>
      <c r="AH9" s="119">
        <v>12</v>
      </c>
      <c r="AI9" s="120">
        <v>8</v>
      </c>
      <c r="AJ9" s="121">
        <v>29</v>
      </c>
      <c r="AK9" s="119">
        <v>62</v>
      </c>
      <c r="AL9" s="120">
        <v>109</v>
      </c>
      <c r="AM9" s="121">
        <v>97</v>
      </c>
      <c r="AN9" s="73">
        <v>-0.97495319999999996</v>
      </c>
      <c r="AO9" t="str">
        <f t="shared" si="4"/>
        <v/>
      </c>
      <c r="AP9" s="119">
        <v>4</v>
      </c>
      <c r="AQ9" s="120">
        <v>8</v>
      </c>
      <c r="AR9" s="121">
        <v>17</v>
      </c>
      <c r="AS9" s="119">
        <v>58</v>
      </c>
      <c r="AT9" s="120">
        <v>109</v>
      </c>
      <c r="AU9" s="121">
        <v>92</v>
      </c>
      <c r="AV9" s="73">
        <v>-2.6512218999999999</v>
      </c>
      <c r="AW9" t="str">
        <f t="shared" si="5"/>
        <v>*</v>
      </c>
    </row>
    <row r="10" spans="1:49">
      <c r="A10">
        <v>1999</v>
      </c>
      <c r="B10" s="5">
        <v>6</v>
      </c>
      <c r="C10" s="10">
        <v>18</v>
      </c>
      <c r="D10" s="6">
        <v>20</v>
      </c>
      <c r="E10" s="5">
        <v>86</v>
      </c>
      <c r="F10" s="10">
        <v>81</v>
      </c>
      <c r="G10" s="6">
        <v>126</v>
      </c>
      <c r="H10" s="18">
        <v>0.96297910585250002</v>
      </c>
      <c r="I10" t="str">
        <f t="shared" si="0"/>
        <v/>
      </c>
      <c r="J10" s="5">
        <v>6</v>
      </c>
      <c r="K10" s="10">
        <v>18</v>
      </c>
      <c r="L10" s="6">
        <v>20</v>
      </c>
      <c r="M10" s="5">
        <v>71</v>
      </c>
      <c r="N10" s="10">
        <v>81</v>
      </c>
      <c r="O10" s="6">
        <v>107</v>
      </c>
      <c r="P10" s="18">
        <v>-0.38951629999999998</v>
      </c>
      <c r="Q10" t="str">
        <f t="shared" si="1"/>
        <v/>
      </c>
      <c r="R10" s="5">
        <v>10</v>
      </c>
      <c r="S10" s="10">
        <v>18</v>
      </c>
      <c r="T10" s="6">
        <v>27</v>
      </c>
      <c r="U10" s="5">
        <v>93</v>
      </c>
      <c r="V10" s="10">
        <v>81</v>
      </c>
      <c r="W10" s="6">
        <v>134</v>
      </c>
      <c r="X10" s="18">
        <v>2.1317341399999998</v>
      </c>
      <c r="Y10" t="str">
        <f t="shared" si="2"/>
        <v/>
      </c>
      <c r="Z10" s="119">
        <v>6</v>
      </c>
      <c r="AA10" s="120">
        <v>18</v>
      </c>
      <c r="AB10" s="121">
        <v>20</v>
      </c>
      <c r="AC10" s="119">
        <v>81</v>
      </c>
      <c r="AD10" s="120">
        <v>81</v>
      </c>
      <c r="AE10" s="121">
        <v>119</v>
      </c>
      <c r="AF10" s="73">
        <v>0.55904892046541999</v>
      </c>
      <c r="AG10" t="str">
        <f t="shared" si="3"/>
        <v/>
      </c>
      <c r="AH10" s="119">
        <v>15</v>
      </c>
      <c r="AI10" s="120">
        <v>18</v>
      </c>
      <c r="AJ10" s="121">
        <v>34</v>
      </c>
      <c r="AK10" s="119">
        <v>108</v>
      </c>
      <c r="AL10" s="120">
        <v>81</v>
      </c>
      <c r="AM10" s="121">
        <v>152</v>
      </c>
      <c r="AN10" s="73">
        <v>3.7839116700000002</v>
      </c>
      <c r="AO10" t="str">
        <f t="shared" si="4"/>
        <v>*</v>
      </c>
      <c r="AP10" s="119">
        <v>1</v>
      </c>
      <c r="AQ10" s="120">
        <v>18</v>
      </c>
      <c r="AR10" s="121">
        <v>10</v>
      </c>
      <c r="AS10" s="119">
        <v>85</v>
      </c>
      <c r="AT10" s="120">
        <v>81</v>
      </c>
      <c r="AU10" s="121">
        <v>123</v>
      </c>
      <c r="AV10" s="73">
        <v>-0.21497459999999999</v>
      </c>
      <c r="AW10" t="str">
        <f t="shared" si="5"/>
        <v/>
      </c>
    </row>
    <row r="11" spans="1:49">
      <c r="A11">
        <v>1999.25</v>
      </c>
      <c r="B11" s="5">
        <v>3</v>
      </c>
      <c r="C11" s="10">
        <v>10</v>
      </c>
      <c r="D11" s="6">
        <v>14</v>
      </c>
      <c r="E11" s="5">
        <v>80</v>
      </c>
      <c r="F11" s="10">
        <v>105</v>
      </c>
      <c r="G11" s="6">
        <v>119</v>
      </c>
      <c r="H11" s="18">
        <v>-0.90180924295748999</v>
      </c>
      <c r="I11" t="str">
        <f t="shared" si="0"/>
        <v/>
      </c>
      <c r="J11" s="5">
        <v>3</v>
      </c>
      <c r="K11" s="10">
        <v>10</v>
      </c>
      <c r="L11" s="6">
        <v>14</v>
      </c>
      <c r="M11" s="5">
        <v>99</v>
      </c>
      <c r="N11" s="10">
        <v>105</v>
      </c>
      <c r="O11" s="6">
        <v>142</v>
      </c>
      <c r="P11" s="18">
        <v>1.0012216</v>
      </c>
      <c r="Q11" t="str">
        <f t="shared" si="1"/>
        <v/>
      </c>
      <c r="R11" s="5">
        <v>3</v>
      </c>
      <c r="S11" s="10">
        <v>10</v>
      </c>
      <c r="T11" s="6">
        <v>14</v>
      </c>
      <c r="U11" s="5">
        <v>74</v>
      </c>
      <c r="V11" s="10">
        <v>105</v>
      </c>
      <c r="W11" s="6">
        <v>112</v>
      </c>
      <c r="X11" s="18">
        <v>-1.66623275</v>
      </c>
      <c r="Y11" t="str">
        <f t="shared" si="2"/>
        <v/>
      </c>
      <c r="Z11" s="119">
        <v>3</v>
      </c>
      <c r="AA11" s="120">
        <v>10</v>
      </c>
      <c r="AB11" s="121">
        <v>13</v>
      </c>
      <c r="AC11" s="119">
        <v>80</v>
      </c>
      <c r="AD11" s="120">
        <v>105</v>
      </c>
      <c r="AE11" s="121">
        <v>119</v>
      </c>
      <c r="AF11" s="73">
        <v>-0.80348507654385104</v>
      </c>
      <c r="AG11" t="str">
        <f t="shared" si="3"/>
        <v/>
      </c>
      <c r="AH11" s="119">
        <v>7</v>
      </c>
      <c r="AI11" s="120">
        <v>10</v>
      </c>
      <c r="AJ11" s="121">
        <v>21</v>
      </c>
      <c r="AK11" s="119">
        <v>81</v>
      </c>
      <c r="AL11" s="120">
        <v>105</v>
      </c>
      <c r="AM11" s="121">
        <v>119</v>
      </c>
      <c r="AN11" s="73">
        <v>-0.15972111</v>
      </c>
      <c r="AO11" t="str">
        <f t="shared" si="4"/>
        <v/>
      </c>
      <c r="AP11" s="119">
        <v>5</v>
      </c>
      <c r="AQ11" s="120">
        <v>10</v>
      </c>
      <c r="AR11" s="121">
        <v>18</v>
      </c>
      <c r="AS11" s="119">
        <v>81</v>
      </c>
      <c r="AT11" s="120">
        <v>105</v>
      </c>
      <c r="AU11" s="121">
        <v>121</v>
      </c>
      <c r="AV11" s="73">
        <v>-0.325573</v>
      </c>
      <c r="AW11" t="str">
        <f t="shared" si="5"/>
        <v/>
      </c>
    </row>
    <row r="12" spans="1:49">
      <c r="A12">
        <v>1999.5</v>
      </c>
      <c r="B12" s="5">
        <v>1</v>
      </c>
      <c r="C12" s="10">
        <v>1</v>
      </c>
      <c r="D12" s="6">
        <v>8</v>
      </c>
      <c r="E12" s="5">
        <v>121</v>
      </c>
      <c r="F12" s="10">
        <v>97</v>
      </c>
      <c r="G12" s="6">
        <v>168</v>
      </c>
      <c r="H12" s="18">
        <v>3.9055839883641799</v>
      </c>
      <c r="I12" t="str">
        <f t="shared" si="0"/>
        <v>*</v>
      </c>
      <c r="J12" s="5">
        <v>1</v>
      </c>
      <c r="K12" s="10">
        <v>1</v>
      </c>
      <c r="L12" s="6">
        <v>8</v>
      </c>
      <c r="M12" s="5">
        <v>115</v>
      </c>
      <c r="N12" s="10">
        <v>97</v>
      </c>
      <c r="O12" s="6">
        <v>160</v>
      </c>
      <c r="P12" s="18">
        <v>3.4510790999999998</v>
      </c>
      <c r="Q12" t="str">
        <f t="shared" si="1"/>
        <v>*</v>
      </c>
      <c r="R12" s="5">
        <v>1</v>
      </c>
      <c r="S12" s="10">
        <v>1</v>
      </c>
      <c r="T12" s="6">
        <v>9</v>
      </c>
      <c r="U12" s="5">
        <v>108</v>
      </c>
      <c r="V12" s="10">
        <v>97</v>
      </c>
      <c r="W12" s="6">
        <v>152</v>
      </c>
      <c r="X12" s="18">
        <v>2.8340633500000001</v>
      </c>
      <c r="Y12" t="str">
        <f t="shared" si="2"/>
        <v>*</v>
      </c>
      <c r="Z12" s="119">
        <v>0</v>
      </c>
      <c r="AA12" s="120">
        <v>1</v>
      </c>
      <c r="AB12" s="121">
        <v>8</v>
      </c>
      <c r="AC12" s="119">
        <v>119.97499999999999</v>
      </c>
      <c r="AD12" s="120">
        <v>97</v>
      </c>
      <c r="AE12" s="121">
        <v>165</v>
      </c>
      <c r="AF12" s="73">
        <v>3.7138706894768001</v>
      </c>
      <c r="AG12" t="str">
        <f t="shared" si="3"/>
        <v>*</v>
      </c>
      <c r="AH12" s="119">
        <v>2</v>
      </c>
      <c r="AI12" s="120">
        <v>1</v>
      </c>
      <c r="AJ12" s="121">
        <v>12</v>
      </c>
      <c r="AK12" s="119">
        <v>111</v>
      </c>
      <c r="AL12" s="120">
        <v>97</v>
      </c>
      <c r="AM12" s="121">
        <v>157</v>
      </c>
      <c r="AN12" s="73">
        <v>3.2489011300000001</v>
      </c>
      <c r="AO12" t="str">
        <f t="shared" si="4"/>
        <v>*</v>
      </c>
      <c r="AP12" s="119">
        <v>1</v>
      </c>
      <c r="AQ12" s="120">
        <v>1</v>
      </c>
      <c r="AR12" s="121">
        <v>9</v>
      </c>
      <c r="AS12" s="119">
        <v>120</v>
      </c>
      <c r="AT12" s="120">
        <v>97</v>
      </c>
      <c r="AU12" s="121">
        <v>166</v>
      </c>
      <c r="AV12" s="73">
        <v>3.7492895000000002</v>
      </c>
      <c r="AW12" t="str">
        <f t="shared" si="5"/>
        <v>*</v>
      </c>
    </row>
    <row r="13" spans="1:49">
      <c r="A13">
        <v>1999.75</v>
      </c>
      <c r="B13" s="5">
        <v>1</v>
      </c>
      <c r="C13" s="10">
        <v>3</v>
      </c>
      <c r="D13" s="6">
        <v>9</v>
      </c>
      <c r="E13" s="5">
        <v>87</v>
      </c>
      <c r="F13" s="10">
        <v>123</v>
      </c>
      <c r="G13" s="6">
        <v>127</v>
      </c>
      <c r="H13" s="18">
        <v>-0.93132657098553495</v>
      </c>
      <c r="I13" t="str">
        <f t="shared" si="0"/>
        <v/>
      </c>
      <c r="J13" s="5">
        <v>1</v>
      </c>
      <c r="K13" s="10">
        <v>3</v>
      </c>
      <c r="L13" s="6">
        <v>9</v>
      </c>
      <c r="M13" s="5">
        <v>83</v>
      </c>
      <c r="N13" s="10">
        <v>123</v>
      </c>
      <c r="O13" s="6">
        <v>124</v>
      </c>
      <c r="P13" s="18">
        <v>-1.2797267000000001</v>
      </c>
      <c r="Q13" t="str">
        <f t="shared" si="1"/>
        <v/>
      </c>
      <c r="R13" s="5">
        <v>1</v>
      </c>
      <c r="S13" s="10">
        <v>3</v>
      </c>
      <c r="T13" s="6">
        <v>11</v>
      </c>
      <c r="U13" s="5">
        <v>80</v>
      </c>
      <c r="V13" s="10">
        <v>123</v>
      </c>
      <c r="W13" s="6">
        <v>119</v>
      </c>
      <c r="X13" s="18">
        <v>-1.5234968600000001</v>
      </c>
      <c r="Y13" t="str">
        <f t="shared" si="2"/>
        <v/>
      </c>
      <c r="Z13" s="119">
        <v>1</v>
      </c>
      <c r="AA13" s="120">
        <v>3</v>
      </c>
      <c r="AB13" s="121">
        <v>8</v>
      </c>
      <c r="AC13" s="119">
        <v>93</v>
      </c>
      <c r="AD13" s="120">
        <v>123</v>
      </c>
      <c r="AE13" s="121">
        <v>135</v>
      </c>
      <c r="AF13" s="73">
        <v>-0.34557910815731502</v>
      </c>
      <c r="AG13" t="str">
        <f t="shared" si="3"/>
        <v/>
      </c>
      <c r="AH13" s="119">
        <v>3</v>
      </c>
      <c r="AI13" s="120">
        <v>3</v>
      </c>
      <c r="AJ13" s="121">
        <v>13</v>
      </c>
      <c r="AK13" s="119">
        <v>90</v>
      </c>
      <c r="AL13" s="120">
        <v>123</v>
      </c>
      <c r="AM13" s="121">
        <v>132</v>
      </c>
      <c r="AN13" s="73">
        <v>-0.12642713</v>
      </c>
      <c r="AO13" t="str">
        <f t="shared" si="4"/>
        <v/>
      </c>
      <c r="AP13" s="119">
        <v>2</v>
      </c>
      <c r="AQ13" s="120">
        <v>3</v>
      </c>
      <c r="AR13" s="121">
        <v>13</v>
      </c>
      <c r="AS13" s="119">
        <v>94</v>
      </c>
      <c r="AT13" s="120">
        <v>123</v>
      </c>
      <c r="AU13" s="121">
        <v>136</v>
      </c>
      <c r="AV13" s="73">
        <v>0.17021120000000001</v>
      </c>
      <c r="AW13" t="str">
        <f t="shared" si="5"/>
        <v/>
      </c>
    </row>
    <row r="14" spans="1:49">
      <c r="A14">
        <v>2000</v>
      </c>
      <c r="B14" s="5">
        <v>1</v>
      </c>
      <c r="C14" s="10">
        <v>33</v>
      </c>
      <c r="D14" s="6">
        <v>10</v>
      </c>
      <c r="E14" s="5">
        <v>101</v>
      </c>
      <c r="F14" s="10">
        <v>112</v>
      </c>
      <c r="G14" s="6">
        <v>144</v>
      </c>
      <c r="H14" s="18">
        <v>-3.3120571107035901</v>
      </c>
      <c r="I14" t="str">
        <f t="shared" si="0"/>
        <v>*</v>
      </c>
      <c r="J14" s="5">
        <v>1</v>
      </c>
      <c r="K14" s="10">
        <v>33</v>
      </c>
      <c r="L14" s="6">
        <v>10</v>
      </c>
      <c r="M14" s="5">
        <v>96</v>
      </c>
      <c r="N14" s="10">
        <v>112</v>
      </c>
      <c r="O14" s="6">
        <v>138</v>
      </c>
      <c r="P14" s="18">
        <v>-3.8948852</v>
      </c>
      <c r="Q14" t="str">
        <f t="shared" si="1"/>
        <v>*</v>
      </c>
      <c r="R14" s="5">
        <v>1</v>
      </c>
      <c r="S14" s="10">
        <v>33</v>
      </c>
      <c r="T14" s="6">
        <v>11</v>
      </c>
      <c r="U14" s="5">
        <v>110</v>
      </c>
      <c r="V14" s="10">
        <v>112</v>
      </c>
      <c r="W14" s="6">
        <v>154</v>
      </c>
      <c r="X14" s="18">
        <v>-2.5574351000000002</v>
      </c>
      <c r="Y14" t="str">
        <f t="shared" si="2"/>
        <v>*</v>
      </c>
      <c r="Z14" s="119">
        <v>1</v>
      </c>
      <c r="AA14" s="120">
        <v>33</v>
      </c>
      <c r="AB14" s="121">
        <v>9.0249999999996398</v>
      </c>
      <c r="AC14" s="119">
        <v>106</v>
      </c>
      <c r="AD14" s="120">
        <v>112</v>
      </c>
      <c r="AE14" s="121">
        <v>150</v>
      </c>
      <c r="AF14" s="73">
        <v>-3.0402997234933302</v>
      </c>
      <c r="AG14" t="str">
        <f t="shared" si="3"/>
        <v>*</v>
      </c>
      <c r="AH14" s="119">
        <v>4</v>
      </c>
      <c r="AI14" s="120">
        <v>33</v>
      </c>
      <c r="AJ14" s="121">
        <v>16</v>
      </c>
      <c r="AK14" s="119">
        <v>120</v>
      </c>
      <c r="AL14" s="120">
        <v>112</v>
      </c>
      <c r="AM14" s="121">
        <v>167</v>
      </c>
      <c r="AN14" s="73">
        <v>-0.89464701999999996</v>
      </c>
      <c r="AO14" t="str">
        <f t="shared" si="4"/>
        <v/>
      </c>
      <c r="AP14" s="119">
        <v>1</v>
      </c>
      <c r="AQ14" s="120">
        <v>33</v>
      </c>
      <c r="AR14" s="121">
        <v>8</v>
      </c>
      <c r="AS14" s="119">
        <v>108</v>
      </c>
      <c r="AT14" s="120">
        <v>112</v>
      </c>
      <c r="AU14" s="121">
        <v>153</v>
      </c>
      <c r="AV14" s="73">
        <v>-3.0739721000000002</v>
      </c>
      <c r="AW14" t="str">
        <f t="shared" si="5"/>
        <v>*</v>
      </c>
    </row>
    <row r="15" spans="1:49">
      <c r="A15">
        <v>2000.25</v>
      </c>
      <c r="B15" s="5">
        <v>2</v>
      </c>
      <c r="C15" s="10">
        <v>14</v>
      </c>
      <c r="D15" s="6">
        <v>12</v>
      </c>
      <c r="E15" s="5">
        <v>97</v>
      </c>
      <c r="F15" s="10">
        <v>84</v>
      </c>
      <c r="G15" s="6">
        <v>140</v>
      </c>
      <c r="H15" s="18">
        <v>1.7654101221944101</v>
      </c>
      <c r="I15" t="str">
        <f t="shared" si="0"/>
        <v/>
      </c>
      <c r="J15" s="5">
        <v>2</v>
      </c>
      <c r="K15" s="10">
        <v>14</v>
      </c>
      <c r="L15" s="6">
        <v>12</v>
      </c>
      <c r="M15" s="5">
        <v>131</v>
      </c>
      <c r="N15" s="10">
        <v>84</v>
      </c>
      <c r="O15" s="6">
        <v>178</v>
      </c>
      <c r="P15" s="18">
        <v>4.2306277000000003</v>
      </c>
      <c r="Q15" t="str">
        <f t="shared" si="1"/>
        <v>*</v>
      </c>
      <c r="R15" s="5">
        <v>0</v>
      </c>
      <c r="S15" s="10">
        <v>14</v>
      </c>
      <c r="T15" s="6">
        <v>5</v>
      </c>
      <c r="U15" s="5">
        <v>105</v>
      </c>
      <c r="V15" s="10">
        <v>84</v>
      </c>
      <c r="W15" s="6">
        <v>148</v>
      </c>
      <c r="X15" s="18">
        <v>1.42038858</v>
      </c>
      <c r="Y15" t="str">
        <f t="shared" si="2"/>
        <v/>
      </c>
      <c r="Z15" s="119">
        <v>1</v>
      </c>
      <c r="AA15" s="120">
        <v>14</v>
      </c>
      <c r="AB15" s="121">
        <v>9</v>
      </c>
      <c r="AC15" s="119">
        <v>108</v>
      </c>
      <c r="AD15" s="120">
        <v>84</v>
      </c>
      <c r="AE15" s="121">
        <v>152</v>
      </c>
      <c r="AF15" s="73">
        <v>2.0341033258912402</v>
      </c>
      <c r="AG15" t="str">
        <f t="shared" si="3"/>
        <v/>
      </c>
      <c r="AH15" s="119">
        <v>3</v>
      </c>
      <c r="AI15" s="120">
        <v>14</v>
      </c>
      <c r="AJ15" s="121">
        <v>14</v>
      </c>
      <c r="AK15" s="119">
        <v>114</v>
      </c>
      <c r="AL15" s="120">
        <v>84</v>
      </c>
      <c r="AM15" s="121">
        <v>159</v>
      </c>
      <c r="AN15" s="73">
        <v>3.0270502000000001</v>
      </c>
      <c r="AO15" t="str">
        <f t="shared" si="4"/>
        <v>*</v>
      </c>
      <c r="AP15" s="119">
        <v>3</v>
      </c>
      <c r="AQ15" s="120">
        <v>14</v>
      </c>
      <c r="AR15" s="121">
        <v>14</v>
      </c>
      <c r="AS15" s="119">
        <v>106</v>
      </c>
      <c r="AT15" s="120">
        <v>84</v>
      </c>
      <c r="AU15" s="121">
        <v>150</v>
      </c>
      <c r="AV15" s="73">
        <v>2.4452273999999998</v>
      </c>
      <c r="AW15" t="str">
        <f t="shared" si="5"/>
        <v>*</v>
      </c>
    </row>
    <row r="16" spans="1:49">
      <c r="A16">
        <v>2000.5</v>
      </c>
      <c r="B16" s="5">
        <v>10</v>
      </c>
      <c r="C16" s="10">
        <v>28</v>
      </c>
      <c r="D16" s="6">
        <v>27</v>
      </c>
      <c r="E16" s="5">
        <v>79</v>
      </c>
      <c r="F16" s="10">
        <v>105</v>
      </c>
      <c r="G16" s="6">
        <v>118</v>
      </c>
      <c r="H16" s="18">
        <v>-1.48264740034876</v>
      </c>
      <c r="I16" t="str">
        <f t="shared" si="0"/>
        <v/>
      </c>
      <c r="J16" s="5">
        <v>10</v>
      </c>
      <c r="K16" s="10">
        <v>28</v>
      </c>
      <c r="L16" s="6">
        <v>26</v>
      </c>
      <c r="M16" s="5">
        <v>69</v>
      </c>
      <c r="N16" s="10">
        <v>105</v>
      </c>
      <c r="O16" s="6">
        <v>104</v>
      </c>
      <c r="P16" s="18">
        <v>-2.6881724999999999</v>
      </c>
      <c r="Q16" t="str">
        <f t="shared" si="1"/>
        <v>*</v>
      </c>
      <c r="R16" s="5">
        <v>10</v>
      </c>
      <c r="S16" s="10">
        <v>28</v>
      </c>
      <c r="T16" s="6">
        <v>26</v>
      </c>
      <c r="U16" s="5">
        <v>73</v>
      </c>
      <c r="V16" s="10">
        <v>105</v>
      </c>
      <c r="W16" s="6">
        <v>110</v>
      </c>
      <c r="X16" s="18">
        <v>-2.1571529100000002</v>
      </c>
      <c r="Y16" t="str">
        <f t="shared" si="2"/>
        <v/>
      </c>
      <c r="Z16" s="119">
        <v>7</v>
      </c>
      <c r="AA16" s="120">
        <v>28</v>
      </c>
      <c r="AB16" s="121">
        <v>22</v>
      </c>
      <c r="AC16" s="119">
        <v>88</v>
      </c>
      <c r="AD16" s="120">
        <v>105</v>
      </c>
      <c r="AE16" s="121">
        <v>129</v>
      </c>
      <c r="AF16" s="73">
        <v>-1.0949880680269199</v>
      </c>
      <c r="AG16" t="str">
        <f t="shared" si="3"/>
        <v/>
      </c>
      <c r="AH16" s="119">
        <v>19</v>
      </c>
      <c r="AI16" s="120">
        <v>28</v>
      </c>
      <c r="AJ16" s="121">
        <v>40</v>
      </c>
      <c r="AK16" s="119">
        <v>84</v>
      </c>
      <c r="AL16" s="120">
        <v>105</v>
      </c>
      <c r="AM16" s="121">
        <v>125</v>
      </c>
      <c r="AN16" s="73">
        <v>0.11220941</v>
      </c>
      <c r="AO16" t="str">
        <f t="shared" si="4"/>
        <v/>
      </c>
      <c r="AP16" s="119">
        <v>2</v>
      </c>
      <c r="AQ16" s="120">
        <v>28</v>
      </c>
      <c r="AR16" s="121">
        <v>11</v>
      </c>
      <c r="AS16" s="119">
        <v>88</v>
      </c>
      <c r="AT16" s="120">
        <v>105</v>
      </c>
      <c r="AU16" s="121">
        <v>128</v>
      </c>
      <c r="AV16" s="73">
        <v>-2.7134659000000001</v>
      </c>
      <c r="AW16" t="str">
        <f t="shared" si="5"/>
        <v>*</v>
      </c>
    </row>
    <row r="17" spans="1:49">
      <c r="A17">
        <v>2000.75</v>
      </c>
      <c r="B17" s="5">
        <v>3</v>
      </c>
      <c r="C17" s="10">
        <v>34</v>
      </c>
      <c r="D17" s="6">
        <v>14</v>
      </c>
      <c r="E17" s="5">
        <v>80</v>
      </c>
      <c r="F17" s="10">
        <v>111</v>
      </c>
      <c r="G17" s="6">
        <v>119</v>
      </c>
      <c r="H17" s="18">
        <v>-4.4023186857529302</v>
      </c>
      <c r="I17" t="str">
        <f t="shared" si="0"/>
        <v>*</v>
      </c>
      <c r="J17" s="5">
        <v>3</v>
      </c>
      <c r="K17" s="10">
        <v>34</v>
      </c>
      <c r="L17" s="6">
        <v>14</v>
      </c>
      <c r="M17" s="5">
        <v>78</v>
      </c>
      <c r="N17" s="10">
        <v>111</v>
      </c>
      <c r="O17" s="6">
        <v>117</v>
      </c>
      <c r="P17" s="18">
        <v>-4.8109124999999997</v>
      </c>
      <c r="Q17" t="str">
        <f t="shared" si="1"/>
        <v>*</v>
      </c>
      <c r="R17" s="5">
        <v>3</v>
      </c>
      <c r="S17" s="10">
        <v>34</v>
      </c>
      <c r="T17" s="6">
        <v>13</v>
      </c>
      <c r="U17" s="5">
        <v>90</v>
      </c>
      <c r="V17" s="10">
        <v>111</v>
      </c>
      <c r="W17" s="6">
        <v>131</v>
      </c>
      <c r="X17" s="18">
        <v>-3.5978298</v>
      </c>
      <c r="Y17" t="str">
        <f t="shared" si="2"/>
        <v>*</v>
      </c>
      <c r="Z17" s="119">
        <v>1</v>
      </c>
      <c r="AA17" s="120">
        <v>34</v>
      </c>
      <c r="AB17" s="121">
        <v>9</v>
      </c>
      <c r="AC17" s="119">
        <v>87</v>
      </c>
      <c r="AD17" s="120">
        <v>111</v>
      </c>
      <c r="AE17" s="121">
        <v>128</v>
      </c>
      <c r="AF17" s="73">
        <v>-4.6899287243187198</v>
      </c>
      <c r="AG17" t="str">
        <f t="shared" si="3"/>
        <v>*</v>
      </c>
      <c r="AH17" s="119">
        <v>5</v>
      </c>
      <c r="AI17" s="120">
        <v>34</v>
      </c>
      <c r="AJ17" s="121">
        <v>17</v>
      </c>
      <c r="AK17" s="119">
        <v>110.97499999999999</v>
      </c>
      <c r="AL17" s="120">
        <v>111</v>
      </c>
      <c r="AM17" s="121">
        <v>156</v>
      </c>
      <c r="AN17" s="73">
        <v>-1.1207489799999999</v>
      </c>
      <c r="AO17" t="str">
        <f t="shared" si="4"/>
        <v/>
      </c>
      <c r="AP17" s="119">
        <v>2</v>
      </c>
      <c r="AQ17" s="120">
        <v>34</v>
      </c>
      <c r="AR17" s="121">
        <v>13</v>
      </c>
      <c r="AS17" s="119">
        <v>88</v>
      </c>
      <c r="AT17" s="120">
        <v>111</v>
      </c>
      <c r="AU17" s="121">
        <v>130</v>
      </c>
      <c r="AV17" s="73">
        <v>-3.8932997999999999</v>
      </c>
      <c r="AW17" t="str">
        <f t="shared" si="5"/>
        <v>*</v>
      </c>
    </row>
    <row r="18" spans="1:49">
      <c r="A18">
        <v>2001</v>
      </c>
      <c r="B18" s="5">
        <v>5</v>
      </c>
      <c r="C18" s="10">
        <v>8</v>
      </c>
      <c r="D18" s="6">
        <v>18</v>
      </c>
      <c r="E18" s="5">
        <v>75</v>
      </c>
      <c r="F18" s="10">
        <v>105</v>
      </c>
      <c r="G18" s="6">
        <v>113</v>
      </c>
      <c r="H18" s="18">
        <v>-0.25839930649491799</v>
      </c>
      <c r="I18" t="str">
        <f t="shared" si="0"/>
        <v/>
      </c>
      <c r="J18" s="5">
        <v>4</v>
      </c>
      <c r="K18" s="10">
        <v>8</v>
      </c>
      <c r="L18" s="6">
        <v>17</v>
      </c>
      <c r="M18" s="5">
        <v>64</v>
      </c>
      <c r="N18" s="10">
        <v>105</v>
      </c>
      <c r="O18" s="6">
        <v>99</v>
      </c>
      <c r="P18" s="18">
        <v>-1.5873063000000001</v>
      </c>
      <c r="Q18" t="str">
        <f t="shared" si="1"/>
        <v/>
      </c>
      <c r="R18" s="5">
        <v>7</v>
      </c>
      <c r="S18" s="10">
        <v>8</v>
      </c>
      <c r="T18" s="6">
        <v>21</v>
      </c>
      <c r="U18" s="5">
        <v>66</v>
      </c>
      <c r="V18" s="10">
        <v>105</v>
      </c>
      <c r="W18" s="6">
        <v>101</v>
      </c>
      <c r="X18" s="18">
        <v>-1.1347639700000001</v>
      </c>
      <c r="Y18" t="str">
        <f t="shared" si="2"/>
        <v/>
      </c>
      <c r="Z18" s="119">
        <v>1</v>
      </c>
      <c r="AA18" s="120">
        <v>8</v>
      </c>
      <c r="AB18" s="121">
        <v>9</v>
      </c>
      <c r="AC18" s="119">
        <v>81</v>
      </c>
      <c r="AD18" s="120">
        <v>105</v>
      </c>
      <c r="AE18" s="121">
        <v>120</v>
      </c>
      <c r="AF18" s="73">
        <v>-0.60706491547805397</v>
      </c>
      <c r="AG18" t="str">
        <f t="shared" si="3"/>
        <v/>
      </c>
      <c r="AH18" s="119">
        <v>4</v>
      </c>
      <c r="AI18" s="120">
        <v>8</v>
      </c>
      <c r="AJ18" s="121">
        <v>16</v>
      </c>
      <c r="AK18" s="119">
        <v>85</v>
      </c>
      <c r="AL18" s="120">
        <v>105</v>
      </c>
      <c r="AM18" s="121">
        <v>126</v>
      </c>
      <c r="AN18" s="73">
        <v>0.58988932000000005</v>
      </c>
      <c r="AO18" t="str">
        <f t="shared" si="4"/>
        <v/>
      </c>
      <c r="AP18" s="119">
        <v>0</v>
      </c>
      <c r="AQ18" s="120">
        <v>8</v>
      </c>
      <c r="AR18" s="121">
        <v>7</v>
      </c>
      <c r="AS18" s="119">
        <v>84</v>
      </c>
      <c r="AT18" s="120">
        <v>105</v>
      </c>
      <c r="AU18" s="121">
        <v>125</v>
      </c>
      <c r="AV18" s="73">
        <v>-0.43278169999999999</v>
      </c>
      <c r="AW18" t="str">
        <f t="shared" si="5"/>
        <v/>
      </c>
    </row>
    <row r="19" spans="1:49">
      <c r="A19">
        <v>2001.25</v>
      </c>
      <c r="B19" s="5">
        <v>10</v>
      </c>
      <c r="C19" s="10">
        <v>30</v>
      </c>
      <c r="D19" s="6">
        <v>27</v>
      </c>
      <c r="E19" s="5">
        <v>97</v>
      </c>
      <c r="F19" s="10">
        <v>68</v>
      </c>
      <c r="G19" s="6">
        <v>140</v>
      </c>
      <c r="H19" s="18">
        <v>2.7005332371664101</v>
      </c>
      <c r="I19" t="str">
        <f t="shared" si="0"/>
        <v>*</v>
      </c>
      <c r="J19" s="5">
        <v>8</v>
      </c>
      <c r="K19" s="10">
        <v>30</v>
      </c>
      <c r="L19" s="6">
        <v>24</v>
      </c>
      <c r="M19" s="5">
        <v>85</v>
      </c>
      <c r="N19" s="10">
        <v>68</v>
      </c>
      <c r="O19" s="6">
        <v>125</v>
      </c>
      <c r="P19" s="18">
        <v>1.4020726999999999</v>
      </c>
      <c r="Q19" t="str">
        <f t="shared" si="1"/>
        <v/>
      </c>
      <c r="R19" s="5">
        <v>7</v>
      </c>
      <c r="S19" s="10">
        <v>30</v>
      </c>
      <c r="T19" s="6">
        <v>22</v>
      </c>
      <c r="U19" s="5">
        <v>92</v>
      </c>
      <c r="V19" s="10">
        <v>68</v>
      </c>
      <c r="W19" s="6">
        <v>133</v>
      </c>
      <c r="X19" s="18">
        <v>1.7309568500000001</v>
      </c>
      <c r="Y19" t="str">
        <f t="shared" si="2"/>
        <v/>
      </c>
      <c r="Z19" s="119">
        <v>3</v>
      </c>
      <c r="AA19" s="120">
        <v>30</v>
      </c>
      <c r="AB19" s="121">
        <v>14</v>
      </c>
      <c r="AC19" s="119">
        <v>104.97499999999999</v>
      </c>
      <c r="AD19" s="120">
        <v>68</v>
      </c>
      <c r="AE19" s="121">
        <v>149</v>
      </c>
      <c r="AF19" s="73">
        <v>1.8774048699099899</v>
      </c>
      <c r="AG19" t="str">
        <f t="shared" si="3"/>
        <v/>
      </c>
      <c r="AH19" s="119">
        <v>11</v>
      </c>
      <c r="AI19" s="120">
        <v>30</v>
      </c>
      <c r="AJ19" s="121">
        <v>28</v>
      </c>
      <c r="AK19" s="119">
        <v>134</v>
      </c>
      <c r="AL19" s="120">
        <v>68</v>
      </c>
      <c r="AM19" s="121">
        <v>182</v>
      </c>
      <c r="AN19" s="73">
        <v>5.1555312200000003</v>
      </c>
      <c r="AO19" t="str">
        <f t="shared" si="4"/>
        <v>*</v>
      </c>
      <c r="AP19" s="119">
        <v>3</v>
      </c>
      <c r="AQ19" s="120">
        <v>30</v>
      </c>
      <c r="AR19" s="121">
        <v>13</v>
      </c>
      <c r="AS19" s="119">
        <v>110</v>
      </c>
      <c r="AT19" s="120">
        <v>68</v>
      </c>
      <c r="AU19" s="121">
        <v>156</v>
      </c>
      <c r="AV19" s="73">
        <v>2.1921225999999998</v>
      </c>
      <c r="AW19" t="str">
        <f t="shared" si="5"/>
        <v/>
      </c>
    </row>
    <row r="20" spans="1:49">
      <c r="A20">
        <v>2001.5</v>
      </c>
      <c r="B20" s="5">
        <v>4</v>
      </c>
      <c r="C20" s="10">
        <v>7</v>
      </c>
      <c r="D20" s="6">
        <v>15</v>
      </c>
      <c r="E20" s="5">
        <v>81</v>
      </c>
      <c r="F20" s="10">
        <v>73</v>
      </c>
      <c r="G20" s="77">
        <v>119.02500000000001</v>
      </c>
      <c r="H20" s="18">
        <v>2.51925006824515</v>
      </c>
      <c r="I20" t="str">
        <f t="shared" si="0"/>
        <v>*</v>
      </c>
      <c r="J20" s="5">
        <v>3</v>
      </c>
      <c r="K20" s="10">
        <v>7</v>
      </c>
      <c r="L20" s="6">
        <v>14</v>
      </c>
      <c r="M20" s="5">
        <v>71</v>
      </c>
      <c r="N20" s="10">
        <v>73</v>
      </c>
      <c r="O20" s="77">
        <v>109</v>
      </c>
      <c r="P20" s="18">
        <v>1.4435908</v>
      </c>
      <c r="Q20" t="str">
        <f t="shared" si="1"/>
        <v/>
      </c>
      <c r="R20" s="5">
        <v>3</v>
      </c>
      <c r="S20" s="10">
        <v>7</v>
      </c>
      <c r="T20" s="6">
        <v>14</v>
      </c>
      <c r="U20" s="5">
        <v>91.974999999999994</v>
      </c>
      <c r="V20" s="10">
        <v>73</v>
      </c>
      <c r="W20" s="77">
        <v>133</v>
      </c>
      <c r="X20" s="18">
        <v>3.2665336900000002</v>
      </c>
      <c r="Y20" t="str">
        <f t="shared" si="2"/>
        <v>*</v>
      </c>
      <c r="Z20" s="119">
        <v>0</v>
      </c>
      <c r="AA20" s="120">
        <v>7</v>
      </c>
      <c r="AB20" s="121">
        <v>7</v>
      </c>
      <c r="AC20" s="119">
        <v>93</v>
      </c>
      <c r="AD20" s="120">
        <v>73</v>
      </c>
      <c r="AE20" s="121">
        <v>134</v>
      </c>
      <c r="AF20" s="73">
        <v>2.6898570982434098</v>
      </c>
      <c r="AG20" t="str">
        <f t="shared" si="3"/>
        <v>*</v>
      </c>
      <c r="AH20" s="119">
        <v>2</v>
      </c>
      <c r="AI20" s="120">
        <v>7</v>
      </c>
      <c r="AJ20" s="121">
        <v>12</v>
      </c>
      <c r="AK20" s="119">
        <v>136</v>
      </c>
      <c r="AL20" s="120">
        <v>73</v>
      </c>
      <c r="AM20" s="121">
        <v>188</v>
      </c>
      <c r="AN20" s="73">
        <v>6.31389508</v>
      </c>
      <c r="AO20" t="str">
        <f t="shared" si="4"/>
        <v>*</v>
      </c>
      <c r="AP20" s="119">
        <v>0</v>
      </c>
      <c r="AQ20" s="120">
        <v>7</v>
      </c>
      <c r="AR20" s="121">
        <v>6</v>
      </c>
      <c r="AS20" s="119">
        <v>101</v>
      </c>
      <c r="AT20" s="120">
        <v>73</v>
      </c>
      <c r="AU20" s="121">
        <v>144</v>
      </c>
      <c r="AV20" s="73">
        <v>3.3225845000000001</v>
      </c>
      <c r="AW20" t="str">
        <f t="shared" si="5"/>
        <v>*</v>
      </c>
    </row>
    <row r="21" spans="1:49">
      <c r="A21">
        <v>2001.75</v>
      </c>
      <c r="B21" s="5">
        <v>8</v>
      </c>
      <c r="C21" s="10">
        <v>11</v>
      </c>
      <c r="D21" s="6">
        <v>22</v>
      </c>
      <c r="E21" s="5">
        <v>46</v>
      </c>
      <c r="F21" s="10">
        <v>89</v>
      </c>
      <c r="G21" s="6">
        <v>77</v>
      </c>
      <c r="H21" s="18">
        <v>-2.3942766413065599</v>
      </c>
      <c r="I21" t="str">
        <f t="shared" si="0"/>
        <v>*</v>
      </c>
      <c r="J21" s="5">
        <v>5</v>
      </c>
      <c r="K21" s="10">
        <v>11</v>
      </c>
      <c r="L21" s="6">
        <v>18</v>
      </c>
      <c r="M21" s="5">
        <v>45</v>
      </c>
      <c r="N21" s="10">
        <v>89</v>
      </c>
      <c r="O21" s="6">
        <v>76</v>
      </c>
      <c r="P21" s="18">
        <v>-3.0586164</v>
      </c>
      <c r="Q21" t="str">
        <f t="shared" si="1"/>
        <v>*</v>
      </c>
      <c r="R21" s="5">
        <v>4</v>
      </c>
      <c r="S21" s="10">
        <v>11</v>
      </c>
      <c r="T21" s="6">
        <v>16</v>
      </c>
      <c r="U21" s="5">
        <v>47</v>
      </c>
      <c r="V21" s="10">
        <v>89</v>
      </c>
      <c r="W21" s="6">
        <v>77</v>
      </c>
      <c r="X21" s="18">
        <v>-3.05391696</v>
      </c>
      <c r="Y21" t="str">
        <f t="shared" si="2"/>
        <v>*</v>
      </c>
      <c r="Z21" s="119">
        <v>1</v>
      </c>
      <c r="AA21" s="120">
        <v>11</v>
      </c>
      <c r="AB21" s="121">
        <v>10</v>
      </c>
      <c r="AC21" s="119">
        <v>56</v>
      </c>
      <c r="AD21" s="120">
        <v>89</v>
      </c>
      <c r="AE21" s="121">
        <v>89</v>
      </c>
      <c r="AF21" s="73">
        <v>-2.55590932385372</v>
      </c>
      <c r="AG21" t="str">
        <f t="shared" si="3"/>
        <v>*</v>
      </c>
      <c r="AH21" s="119">
        <v>4</v>
      </c>
      <c r="AI21" s="120">
        <v>11</v>
      </c>
      <c r="AJ21" s="121">
        <v>17</v>
      </c>
      <c r="AK21" s="119">
        <v>80</v>
      </c>
      <c r="AL21" s="120">
        <v>89</v>
      </c>
      <c r="AM21" s="121">
        <v>119</v>
      </c>
      <c r="AN21" s="73">
        <v>0.96284855000000003</v>
      </c>
      <c r="AO21" t="str">
        <f t="shared" si="4"/>
        <v/>
      </c>
      <c r="AP21" s="119">
        <v>4</v>
      </c>
      <c r="AQ21" s="120">
        <v>11</v>
      </c>
      <c r="AR21" s="121">
        <v>15</v>
      </c>
      <c r="AS21" s="119">
        <v>63</v>
      </c>
      <c r="AT21" s="120">
        <v>89</v>
      </c>
      <c r="AU21" s="121">
        <v>98</v>
      </c>
      <c r="AV21" s="73">
        <v>-1.0286394999999999</v>
      </c>
      <c r="AW21" t="str">
        <f t="shared" si="5"/>
        <v/>
      </c>
    </row>
    <row r="22" spans="1:49">
      <c r="A22">
        <v>2002</v>
      </c>
      <c r="B22" s="5">
        <v>8</v>
      </c>
      <c r="C22" s="10">
        <v>2</v>
      </c>
      <c r="D22" s="6">
        <v>23</v>
      </c>
      <c r="E22" s="5">
        <v>68</v>
      </c>
      <c r="F22" s="10">
        <v>72</v>
      </c>
      <c r="G22" s="6">
        <v>104</v>
      </c>
      <c r="H22" s="18">
        <v>2.2053855771638702</v>
      </c>
      <c r="I22" t="str">
        <f t="shared" si="0"/>
        <v/>
      </c>
      <c r="J22" s="5">
        <v>6</v>
      </c>
      <c r="K22" s="10">
        <v>2</v>
      </c>
      <c r="L22" s="6">
        <v>19</v>
      </c>
      <c r="M22" s="5">
        <v>52.975000000000001</v>
      </c>
      <c r="N22" s="10">
        <v>72</v>
      </c>
      <c r="O22" s="6">
        <v>86</v>
      </c>
      <c r="P22" s="18">
        <v>0.33571279999999998</v>
      </c>
      <c r="Q22" t="str">
        <f t="shared" si="1"/>
        <v/>
      </c>
      <c r="R22" s="5">
        <v>6</v>
      </c>
      <c r="S22" s="10">
        <v>2</v>
      </c>
      <c r="T22" s="6">
        <v>20</v>
      </c>
      <c r="U22" s="5">
        <v>74</v>
      </c>
      <c r="V22" s="10">
        <v>72</v>
      </c>
      <c r="W22" s="6">
        <v>111</v>
      </c>
      <c r="X22" s="18">
        <v>2.5238488000000001</v>
      </c>
      <c r="Y22" t="str">
        <f t="shared" si="2"/>
        <v>*</v>
      </c>
      <c r="Z22" s="119">
        <v>2</v>
      </c>
      <c r="AA22" s="120">
        <v>2</v>
      </c>
      <c r="AB22" s="121">
        <v>12</v>
      </c>
      <c r="AC22" s="119">
        <v>75</v>
      </c>
      <c r="AD22" s="120">
        <v>72</v>
      </c>
      <c r="AE22" s="121">
        <v>112</v>
      </c>
      <c r="AF22" s="73">
        <v>2.0248564979909101</v>
      </c>
      <c r="AG22" t="str">
        <f t="shared" si="3"/>
        <v/>
      </c>
      <c r="AH22" s="119">
        <v>6</v>
      </c>
      <c r="AI22" s="120">
        <v>2</v>
      </c>
      <c r="AJ22" s="121">
        <v>19</v>
      </c>
      <c r="AK22" s="119">
        <v>118</v>
      </c>
      <c r="AL22" s="120">
        <v>72</v>
      </c>
      <c r="AM22" s="121">
        <v>165</v>
      </c>
      <c r="AN22" s="73">
        <v>5.8341368500000002</v>
      </c>
      <c r="AO22" t="str">
        <f t="shared" si="4"/>
        <v>*</v>
      </c>
      <c r="AP22" s="119">
        <v>1</v>
      </c>
      <c r="AQ22" s="120">
        <v>2</v>
      </c>
      <c r="AR22" s="121">
        <v>8</v>
      </c>
      <c r="AS22" s="119">
        <v>89</v>
      </c>
      <c r="AT22" s="120">
        <v>72</v>
      </c>
      <c r="AU22" s="121">
        <v>131</v>
      </c>
      <c r="AV22" s="73">
        <v>3.0167769999999998</v>
      </c>
      <c r="AW22" t="str">
        <f t="shared" si="5"/>
        <v>*</v>
      </c>
    </row>
    <row r="23" spans="1:49">
      <c r="A23">
        <v>2002.25</v>
      </c>
      <c r="B23" s="5">
        <v>8</v>
      </c>
      <c r="C23" s="10">
        <v>13</v>
      </c>
      <c r="D23" s="6">
        <v>23</v>
      </c>
      <c r="E23" s="5">
        <v>45</v>
      </c>
      <c r="F23" s="10">
        <v>58</v>
      </c>
      <c r="G23" s="6">
        <v>75</v>
      </c>
      <c r="H23" s="18">
        <v>-0.19991871590355201</v>
      </c>
      <c r="I23" t="str">
        <f t="shared" si="0"/>
        <v/>
      </c>
      <c r="J23" s="5">
        <v>6</v>
      </c>
      <c r="K23" s="10">
        <v>13</v>
      </c>
      <c r="L23" s="6">
        <v>20</v>
      </c>
      <c r="M23" s="5">
        <v>43.975000000000001</v>
      </c>
      <c r="N23" s="10">
        <v>58</v>
      </c>
      <c r="O23" s="6">
        <v>72</v>
      </c>
      <c r="P23" s="18">
        <v>-0.76705579999999995</v>
      </c>
      <c r="Q23" t="str">
        <f t="shared" si="1"/>
        <v/>
      </c>
      <c r="R23" s="5">
        <v>5</v>
      </c>
      <c r="S23" s="10">
        <v>13</v>
      </c>
      <c r="T23" s="6">
        <v>17</v>
      </c>
      <c r="U23" s="5">
        <v>42</v>
      </c>
      <c r="V23" s="10">
        <v>58</v>
      </c>
      <c r="W23" s="6">
        <v>71</v>
      </c>
      <c r="X23" s="18">
        <v>-1.34199432</v>
      </c>
      <c r="Y23" t="str">
        <f t="shared" si="2"/>
        <v/>
      </c>
      <c r="Z23" s="119">
        <v>4</v>
      </c>
      <c r="AA23" s="120">
        <v>13</v>
      </c>
      <c r="AB23" s="121">
        <v>15</v>
      </c>
      <c r="AC23" s="119">
        <v>49</v>
      </c>
      <c r="AD23" s="120">
        <v>58</v>
      </c>
      <c r="AE23" s="121">
        <v>80</v>
      </c>
      <c r="AF23" s="73">
        <v>-0.48973219859636102</v>
      </c>
      <c r="AG23" t="str">
        <f t="shared" si="3"/>
        <v/>
      </c>
      <c r="AH23" s="119">
        <v>6</v>
      </c>
      <c r="AI23" s="120">
        <v>13</v>
      </c>
      <c r="AJ23" s="121">
        <v>20</v>
      </c>
      <c r="AK23" s="119">
        <v>72</v>
      </c>
      <c r="AL23" s="120">
        <v>58</v>
      </c>
      <c r="AM23" s="121">
        <v>110</v>
      </c>
      <c r="AN23" s="73">
        <v>2.3995950399999999</v>
      </c>
      <c r="AO23" t="str">
        <f t="shared" si="4"/>
        <v>*</v>
      </c>
      <c r="AP23" s="119">
        <v>6</v>
      </c>
      <c r="AQ23" s="120">
        <v>13</v>
      </c>
      <c r="AR23" s="121">
        <v>20</v>
      </c>
      <c r="AS23" s="119">
        <v>61</v>
      </c>
      <c r="AT23" s="120">
        <v>58</v>
      </c>
      <c r="AU23" s="121">
        <v>95</v>
      </c>
      <c r="AV23" s="73">
        <v>1.3852277</v>
      </c>
      <c r="AW23" t="str">
        <f t="shared" si="5"/>
        <v/>
      </c>
    </row>
    <row r="24" spans="1:49">
      <c r="A24">
        <v>2002.5</v>
      </c>
      <c r="B24" s="5">
        <v>7</v>
      </c>
      <c r="C24" s="10">
        <v>5</v>
      </c>
      <c r="D24" s="6">
        <v>22</v>
      </c>
      <c r="E24" s="5">
        <v>33</v>
      </c>
      <c r="F24" s="10">
        <v>47</v>
      </c>
      <c r="G24" s="6">
        <v>60</v>
      </c>
      <c r="H24" s="18">
        <v>1.02069205910243</v>
      </c>
      <c r="I24" t="str">
        <f t="shared" si="0"/>
        <v/>
      </c>
      <c r="J24" s="5">
        <v>5</v>
      </c>
      <c r="K24" s="10">
        <v>5</v>
      </c>
      <c r="L24" s="6">
        <v>18</v>
      </c>
      <c r="M24" s="5">
        <v>29</v>
      </c>
      <c r="N24" s="10">
        <v>47</v>
      </c>
      <c r="O24" s="6">
        <v>54</v>
      </c>
      <c r="P24" s="18">
        <v>0.1009578</v>
      </c>
      <c r="Q24" t="str">
        <f t="shared" si="1"/>
        <v/>
      </c>
      <c r="R24" s="5">
        <v>5</v>
      </c>
      <c r="S24" s="10">
        <v>5</v>
      </c>
      <c r="T24" s="6">
        <v>18</v>
      </c>
      <c r="U24" s="5">
        <v>28</v>
      </c>
      <c r="V24" s="10">
        <v>47</v>
      </c>
      <c r="W24" s="6">
        <v>53</v>
      </c>
      <c r="X24" s="18">
        <v>-0.18105831999999999</v>
      </c>
      <c r="Y24" t="str">
        <f t="shared" si="2"/>
        <v/>
      </c>
      <c r="Z24" s="119">
        <v>3</v>
      </c>
      <c r="AA24" s="120">
        <v>5</v>
      </c>
      <c r="AB24" s="121">
        <v>14</v>
      </c>
      <c r="AC24" s="119">
        <v>36</v>
      </c>
      <c r="AD24" s="120">
        <v>47</v>
      </c>
      <c r="AE24" s="121">
        <v>64</v>
      </c>
      <c r="AF24" s="73">
        <v>0.70655354281362004</v>
      </c>
      <c r="AG24" t="str">
        <f t="shared" si="3"/>
        <v/>
      </c>
      <c r="AH24" s="119">
        <v>5</v>
      </c>
      <c r="AI24" s="120">
        <v>5</v>
      </c>
      <c r="AJ24" s="121">
        <v>18</v>
      </c>
      <c r="AK24" s="119">
        <v>55</v>
      </c>
      <c r="AL24" s="120">
        <v>47</v>
      </c>
      <c r="AM24" s="121">
        <v>87</v>
      </c>
      <c r="AN24" s="73">
        <v>3.1176386200000001</v>
      </c>
      <c r="AO24" t="str">
        <f t="shared" si="4"/>
        <v>*</v>
      </c>
      <c r="AP24" s="119">
        <v>2</v>
      </c>
      <c r="AQ24" s="120">
        <v>5</v>
      </c>
      <c r="AR24" s="121">
        <v>12</v>
      </c>
      <c r="AS24" s="119">
        <v>47</v>
      </c>
      <c r="AT24" s="120">
        <v>47</v>
      </c>
      <c r="AU24" s="121">
        <v>78</v>
      </c>
      <c r="AV24" s="73">
        <v>1.9185776000000001</v>
      </c>
      <c r="AW24" t="str">
        <f t="shared" si="5"/>
        <v/>
      </c>
    </row>
    <row r="25" spans="1:49">
      <c r="A25">
        <v>2002.75</v>
      </c>
      <c r="B25" s="5">
        <v>6</v>
      </c>
      <c r="C25" s="10">
        <v>9</v>
      </c>
      <c r="D25" s="6">
        <v>20</v>
      </c>
      <c r="E25" s="5">
        <v>22</v>
      </c>
      <c r="F25" s="10">
        <v>34</v>
      </c>
      <c r="G25" s="6">
        <v>45</v>
      </c>
      <c r="H25" s="18">
        <v>0.37463105466651597</v>
      </c>
      <c r="I25" t="str">
        <f t="shared" si="0"/>
        <v/>
      </c>
      <c r="J25" s="5">
        <v>6</v>
      </c>
      <c r="K25" s="10">
        <v>9</v>
      </c>
      <c r="L25" s="6">
        <v>20</v>
      </c>
      <c r="M25" s="5">
        <v>19</v>
      </c>
      <c r="N25" s="10">
        <v>34</v>
      </c>
      <c r="O25" s="6">
        <v>40</v>
      </c>
      <c r="P25" s="18">
        <v>-0.38511109999999998</v>
      </c>
      <c r="Q25" t="str">
        <f t="shared" si="1"/>
        <v/>
      </c>
      <c r="R25" s="5">
        <v>6</v>
      </c>
      <c r="S25" s="10">
        <v>9</v>
      </c>
      <c r="T25" s="6">
        <v>20</v>
      </c>
      <c r="U25" s="5">
        <v>20</v>
      </c>
      <c r="V25" s="10">
        <v>34</v>
      </c>
      <c r="W25" s="6">
        <v>41</v>
      </c>
      <c r="X25" s="18">
        <v>-0.24985238000000001</v>
      </c>
      <c r="Y25" t="str">
        <f t="shared" si="2"/>
        <v/>
      </c>
      <c r="Z25" s="119">
        <v>4</v>
      </c>
      <c r="AA25" s="120">
        <v>9</v>
      </c>
      <c r="AB25" s="121">
        <v>16</v>
      </c>
      <c r="AC25" s="119">
        <v>24</v>
      </c>
      <c r="AD25" s="120">
        <v>34</v>
      </c>
      <c r="AE25" s="121">
        <v>48</v>
      </c>
      <c r="AF25" s="73">
        <v>0.183100356798169</v>
      </c>
      <c r="AG25" t="str">
        <f t="shared" si="3"/>
        <v/>
      </c>
      <c r="AH25" s="119">
        <v>7</v>
      </c>
      <c r="AI25" s="120">
        <v>9</v>
      </c>
      <c r="AJ25" s="121">
        <v>21</v>
      </c>
      <c r="AK25" s="119">
        <v>34</v>
      </c>
      <c r="AL25" s="120">
        <v>34</v>
      </c>
      <c r="AM25" s="121">
        <v>60</v>
      </c>
      <c r="AN25" s="73">
        <v>2.0969259600000001</v>
      </c>
      <c r="AO25" t="str">
        <f t="shared" si="4"/>
        <v/>
      </c>
      <c r="AP25" s="119">
        <v>6</v>
      </c>
      <c r="AQ25" s="120">
        <v>9</v>
      </c>
      <c r="AR25" s="121">
        <v>19</v>
      </c>
      <c r="AS25" s="119">
        <v>32</v>
      </c>
      <c r="AT25" s="120">
        <v>34</v>
      </c>
      <c r="AU25" s="121">
        <v>57</v>
      </c>
      <c r="AV25" s="73">
        <v>1.6542478</v>
      </c>
      <c r="AW25" t="str">
        <f t="shared" si="5"/>
        <v/>
      </c>
    </row>
    <row r="26" spans="1:49">
      <c r="A26">
        <v>2003</v>
      </c>
      <c r="B26" s="5">
        <v>12</v>
      </c>
      <c r="C26" s="10">
        <v>4</v>
      </c>
      <c r="D26" s="6">
        <v>30</v>
      </c>
      <c r="E26" s="5">
        <v>37</v>
      </c>
      <c r="F26" s="10">
        <v>38</v>
      </c>
      <c r="G26" s="6">
        <v>66</v>
      </c>
      <c r="H26" s="18">
        <v>2.7946598256798798</v>
      </c>
      <c r="I26" t="str">
        <f t="shared" si="0"/>
        <v>*</v>
      </c>
      <c r="J26" s="5">
        <v>12</v>
      </c>
      <c r="K26" s="10">
        <v>4</v>
      </c>
      <c r="L26" s="6">
        <v>30</v>
      </c>
      <c r="M26" s="5">
        <v>31</v>
      </c>
      <c r="N26" s="10">
        <v>38</v>
      </c>
      <c r="O26" s="6">
        <v>57</v>
      </c>
      <c r="P26" s="18">
        <v>2.0266620999999998</v>
      </c>
      <c r="Q26" t="str">
        <f t="shared" si="1"/>
        <v/>
      </c>
      <c r="R26" s="5">
        <v>13</v>
      </c>
      <c r="S26" s="10">
        <v>4</v>
      </c>
      <c r="T26" s="6">
        <v>31</v>
      </c>
      <c r="U26" s="5">
        <v>34</v>
      </c>
      <c r="V26" s="10">
        <v>38</v>
      </c>
      <c r="W26" s="6">
        <v>61</v>
      </c>
      <c r="X26" s="18">
        <v>2.4223144900000002</v>
      </c>
      <c r="Y26" t="str">
        <f t="shared" si="2"/>
        <v>*</v>
      </c>
      <c r="Z26" s="119">
        <v>10</v>
      </c>
      <c r="AA26" s="120">
        <v>4</v>
      </c>
      <c r="AB26" s="121">
        <v>26</v>
      </c>
      <c r="AC26" s="119">
        <v>41</v>
      </c>
      <c r="AD26" s="120">
        <v>38</v>
      </c>
      <c r="AE26" s="121">
        <v>70</v>
      </c>
      <c r="AF26" s="73">
        <v>2.97890032828247</v>
      </c>
      <c r="AG26" t="str">
        <f t="shared" si="3"/>
        <v>*</v>
      </c>
      <c r="AH26" s="119">
        <v>16</v>
      </c>
      <c r="AI26" s="120">
        <v>4</v>
      </c>
      <c r="AJ26" s="121">
        <v>36</v>
      </c>
      <c r="AK26" s="119">
        <v>51</v>
      </c>
      <c r="AL26" s="120">
        <v>38</v>
      </c>
      <c r="AM26" s="121">
        <v>82</v>
      </c>
      <c r="AN26" s="73">
        <v>4.4405450899999996</v>
      </c>
      <c r="AO26" t="str">
        <f t="shared" si="4"/>
        <v>*</v>
      </c>
      <c r="AP26" s="119">
        <v>2</v>
      </c>
      <c r="AQ26" s="120">
        <v>4</v>
      </c>
      <c r="AR26" s="121">
        <v>12</v>
      </c>
      <c r="AS26" s="119">
        <v>52</v>
      </c>
      <c r="AT26" s="120">
        <v>38</v>
      </c>
      <c r="AU26" s="121">
        <v>85</v>
      </c>
      <c r="AV26" s="73">
        <v>3.0638922000000002</v>
      </c>
      <c r="AW26" t="str">
        <f t="shared" si="5"/>
        <v>*</v>
      </c>
    </row>
    <row r="27" spans="1:49">
      <c r="A27">
        <v>2003.25</v>
      </c>
      <c r="B27" s="5">
        <v>5</v>
      </c>
      <c r="C27" s="10">
        <v>6</v>
      </c>
      <c r="D27" s="6">
        <v>17</v>
      </c>
      <c r="E27" s="5">
        <v>29</v>
      </c>
      <c r="F27" s="10">
        <v>47</v>
      </c>
      <c r="G27" s="6">
        <v>54</v>
      </c>
      <c r="H27" s="18">
        <v>-0.47374587700680998</v>
      </c>
      <c r="I27" t="str">
        <f t="shared" si="0"/>
        <v/>
      </c>
      <c r="J27" s="5">
        <v>5</v>
      </c>
      <c r="K27" s="10">
        <v>6</v>
      </c>
      <c r="L27" s="6">
        <v>17</v>
      </c>
      <c r="M27" s="5">
        <v>29</v>
      </c>
      <c r="N27" s="10">
        <v>47</v>
      </c>
      <c r="O27" s="6">
        <v>54</v>
      </c>
      <c r="P27" s="18">
        <v>-0.542157</v>
      </c>
      <c r="Q27" t="str">
        <f t="shared" si="1"/>
        <v/>
      </c>
      <c r="R27" s="5">
        <v>3</v>
      </c>
      <c r="S27" s="10">
        <v>6</v>
      </c>
      <c r="T27" s="6">
        <v>14</v>
      </c>
      <c r="U27" s="5">
        <v>28</v>
      </c>
      <c r="V27" s="10">
        <v>47</v>
      </c>
      <c r="W27" s="6">
        <v>52</v>
      </c>
      <c r="X27" s="18">
        <v>-1.0535800799999999</v>
      </c>
      <c r="Y27" t="str">
        <f t="shared" si="2"/>
        <v/>
      </c>
      <c r="Z27" s="119">
        <v>3</v>
      </c>
      <c r="AA27" s="120">
        <v>6</v>
      </c>
      <c r="AB27" s="121">
        <v>14</v>
      </c>
      <c r="AC27" s="119">
        <v>32</v>
      </c>
      <c r="AD27" s="120">
        <v>47</v>
      </c>
      <c r="AE27" s="121">
        <v>58</v>
      </c>
      <c r="AF27" s="73">
        <v>-0.38470836924733198</v>
      </c>
      <c r="AG27" t="str">
        <f t="shared" si="3"/>
        <v/>
      </c>
      <c r="AH27" s="119">
        <v>4</v>
      </c>
      <c r="AI27" s="120">
        <v>6</v>
      </c>
      <c r="AJ27" s="121">
        <v>17</v>
      </c>
      <c r="AK27" s="119">
        <v>40</v>
      </c>
      <c r="AL27" s="120">
        <v>47</v>
      </c>
      <c r="AM27" s="121">
        <v>69</v>
      </c>
      <c r="AN27" s="73">
        <v>1.1188107300000001</v>
      </c>
      <c r="AO27" t="str">
        <f t="shared" si="4"/>
        <v/>
      </c>
      <c r="AP27" s="119">
        <v>7</v>
      </c>
      <c r="AQ27" s="120">
        <v>6</v>
      </c>
      <c r="AR27" s="121">
        <v>22</v>
      </c>
      <c r="AS27" s="119">
        <v>40</v>
      </c>
      <c r="AT27" s="120">
        <v>47</v>
      </c>
      <c r="AU27" s="121">
        <v>70</v>
      </c>
      <c r="AV27" s="73">
        <v>1.6105906999999999</v>
      </c>
      <c r="AW27" t="str">
        <f t="shared" si="5"/>
        <v/>
      </c>
    </row>
    <row r="28" spans="1:49">
      <c r="A28">
        <v>2003.5</v>
      </c>
      <c r="B28" s="5">
        <v>6</v>
      </c>
      <c r="C28" s="10">
        <v>3</v>
      </c>
      <c r="D28" s="6">
        <v>19</v>
      </c>
      <c r="E28" s="5">
        <v>47</v>
      </c>
      <c r="F28" s="10">
        <v>31</v>
      </c>
      <c r="G28" s="6">
        <v>78</v>
      </c>
      <c r="H28" s="18">
        <v>4.24130363324252</v>
      </c>
      <c r="I28" t="str">
        <f t="shared" si="0"/>
        <v>*</v>
      </c>
      <c r="J28" s="5">
        <v>6</v>
      </c>
      <c r="K28" s="10">
        <v>3</v>
      </c>
      <c r="L28" s="6">
        <v>20</v>
      </c>
      <c r="M28" s="5">
        <v>42</v>
      </c>
      <c r="N28" s="10">
        <v>31</v>
      </c>
      <c r="O28" s="6">
        <v>72</v>
      </c>
      <c r="P28" s="18">
        <v>3.8267614000000001</v>
      </c>
      <c r="Q28" t="str">
        <f t="shared" si="1"/>
        <v>*</v>
      </c>
      <c r="R28" s="5">
        <v>5</v>
      </c>
      <c r="S28" s="10">
        <v>3</v>
      </c>
      <c r="T28" s="6">
        <v>18</v>
      </c>
      <c r="U28" s="5">
        <v>45</v>
      </c>
      <c r="V28" s="10">
        <v>31</v>
      </c>
      <c r="W28" s="6">
        <v>76</v>
      </c>
      <c r="X28" s="18">
        <v>3.9172229500000002</v>
      </c>
      <c r="Y28" t="str">
        <f t="shared" si="2"/>
        <v>*</v>
      </c>
      <c r="Z28" s="119">
        <v>5</v>
      </c>
      <c r="AA28" s="120">
        <v>3</v>
      </c>
      <c r="AB28" s="121">
        <v>17</v>
      </c>
      <c r="AC28" s="119">
        <v>52</v>
      </c>
      <c r="AD28" s="120">
        <v>31</v>
      </c>
      <c r="AE28" s="121">
        <v>83.024999999999594</v>
      </c>
      <c r="AF28" s="73">
        <v>4.5459804542158002</v>
      </c>
      <c r="AG28" t="str">
        <f t="shared" si="3"/>
        <v>*</v>
      </c>
      <c r="AH28" s="119">
        <v>6</v>
      </c>
      <c r="AI28" s="120">
        <v>3</v>
      </c>
      <c r="AJ28" s="121">
        <v>20</v>
      </c>
      <c r="AK28" s="119">
        <v>57</v>
      </c>
      <c r="AL28" s="120">
        <v>31</v>
      </c>
      <c r="AM28" s="121">
        <v>90</v>
      </c>
      <c r="AN28" s="73">
        <v>5.1272280099999996</v>
      </c>
      <c r="AO28" t="str">
        <f t="shared" si="4"/>
        <v>*</v>
      </c>
      <c r="AP28" s="119">
        <v>3</v>
      </c>
      <c r="AQ28" s="120">
        <v>3</v>
      </c>
      <c r="AR28" s="121">
        <v>14</v>
      </c>
      <c r="AS28" s="119">
        <v>63</v>
      </c>
      <c r="AT28" s="120">
        <v>31</v>
      </c>
      <c r="AU28" s="121">
        <v>98</v>
      </c>
      <c r="AV28" s="73">
        <v>5.3454534000000002</v>
      </c>
      <c r="AW28" t="str">
        <f t="shared" si="5"/>
        <v>*</v>
      </c>
    </row>
    <row r="29" spans="1:49">
      <c r="A29">
        <v>2003.75</v>
      </c>
      <c r="B29" s="5">
        <v>6</v>
      </c>
      <c r="C29" s="10">
        <v>2</v>
      </c>
      <c r="D29" s="6">
        <v>20</v>
      </c>
      <c r="E29" s="5">
        <v>30</v>
      </c>
      <c r="F29" s="10">
        <v>57</v>
      </c>
      <c r="G29" s="6">
        <v>56</v>
      </c>
      <c r="H29" s="18">
        <v>-0.69044905969042303</v>
      </c>
      <c r="I29" t="str">
        <f t="shared" si="0"/>
        <v/>
      </c>
      <c r="J29" s="5">
        <v>6</v>
      </c>
      <c r="K29" s="10">
        <v>2</v>
      </c>
      <c r="L29" s="6">
        <v>21</v>
      </c>
      <c r="M29" s="5">
        <v>34</v>
      </c>
      <c r="N29" s="10">
        <v>57</v>
      </c>
      <c r="O29" s="6">
        <v>60</v>
      </c>
      <c r="P29" s="18">
        <v>-0.1159625</v>
      </c>
      <c r="Q29" t="str">
        <f t="shared" si="1"/>
        <v/>
      </c>
      <c r="R29" s="5">
        <v>5</v>
      </c>
      <c r="S29" s="10">
        <v>2</v>
      </c>
      <c r="T29" s="6">
        <v>17</v>
      </c>
      <c r="U29" s="5">
        <v>30</v>
      </c>
      <c r="V29" s="10">
        <v>57</v>
      </c>
      <c r="W29" s="6">
        <v>55</v>
      </c>
      <c r="X29" s="18">
        <v>-0.97054203999999999</v>
      </c>
      <c r="Y29" t="str">
        <f t="shared" si="2"/>
        <v/>
      </c>
      <c r="Z29" s="119">
        <v>7</v>
      </c>
      <c r="AA29" s="120">
        <v>2</v>
      </c>
      <c r="AB29" s="121">
        <v>21</v>
      </c>
      <c r="AC29" s="119">
        <v>33</v>
      </c>
      <c r="AD29" s="120">
        <v>57</v>
      </c>
      <c r="AE29" s="121">
        <v>60</v>
      </c>
      <c r="AF29" s="73">
        <v>-0.14850509740095799</v>
      </c>
      <c r="AG29" t="str">
        <f t="shared" si="3"/>
        <v/>
      </c>
      <c r="AH29" s="119">
        <v>8</v>
      </c>
      <c r="AI29" s="120">
        <v>2</v>
      </c>
      <c r="AJ29" s="121">
        <v>23</v>
      </c>
      <c r="AK29" s="119">
        <v>34</v>
      </c>
      <c r="AL29" s="120">
        <v>57</v>
      </c>
      <c r="AM29" s="121">
        <v>61</v>
      </c>
      <c r="AN29" s="73">
        <v>0.11967865</v>
      </c>
      <c r="AO29" t="str">
        <f t="shared" si="4"/>
        <v/>
      </c>
      <c r="AP29" s="119">
        <v>10</v>
      </c>
      <c r="AQ29" s="120">
        <v>2</v>
      </c>
      <c r="AR29" s="121">
        <v>26</v>
      </c>
      <c r="AS29" s="119">
        <v>41</v>
      </c>
      <c r="AT29" s="120">
        <v>57</v>
      </c>
      <c r="AU29" s="121">
        <v>70</v>
      </c>
      <c r="AV29" s="73">
        <v>1.3819224000000001</v>
      </c>
      <c r="AW29" t="str">
        <f t="shared" si="5"/>
        <v/>
      </c>
    </row>
    <row r="30" spans="1:49">
      <c r="A30">
        <v>2004</v>
      </c>
      <c r="B30" s="5">
        <v>2</v>
      </c>
      <c r="C30" s="10">
        <v>3</v>
      </c>
      <c r="D30" s="6">
        <v>13</v>
      </c>
      <c r="E30" s="5">
        <v>33</v>
      </c>
      <c r="F30" s="10">
        <v>45</v>
      </c>
      <c r="G30" s="6">
        <v>60</v>
      </c>
      <c r="H30" s="18">
        <v>0.30497577618857102</v>
      </c>
      <c r="I30" t="str">
        <f t="shared" si="0"/>
        <v/>
      </c>
      <c r="J30" s="5">
        <v>2</v>
      </c>
      <c r="K30" s="10">
        <v>3</v>
      </c>
      <c r="L30" s="6">
        <v>13</v>
      </c>
      <c r="M30" s="5">
        <v>36</v>
      </c>
      <c r="N30" s="10">
        <v>45</v>
      </c>
      <c r="O30" s="6">
        <v>63</v>
      </c>
      <c r="P30" s="18">
        <v>0.73706340000000004</v>
      </c>
      <c r="Q30" t="str">
        <f t="shared" si="1"/>
        <v/>
      </c>
      <c r="R30" s="5">
        <v>1</v>
      </c>
      <c r="S30" s="10">
        <v>3</v>
      </c>
      <c r="T30" s="6">
        <v>9</v>
      </c>
      <c r="U30" s="5">
        <v>32</v>
      </c>
      <c r="V30" s="10">
        <v>45</v>
      </c>
      <c r="W30" s="6">
        <v>58</v>
      </c>
      <c r="X30" s="18">
        <v>-0.37877713000000002</v>
      </c>
      <c r="Y30" t="str">
        <f t="shared" si="2"/>
        <v/>
      </c>
      <c r="Z30" s="119">
        <v>2</v>
      </c>
      <c r="AA30" s="120">
        <v>3</v>
      </c>
      <c r="AB30" s="121">
        <v>11</v>
      </c>
      <c r="AC30" s="119">
        <v>36</v>
      </c>
      <c r="AD30" s="120">
        <v>45</v>
      </c>
      <c r="AE30" s="121">
        <v>62</v>
      </c>
      <c r="AF30" s="73">
        <v>0.47088202629849302</v>
      </c>
      <c r="AG30" t="str">
        <f t="shared" si="3"/>
        <v/>
      </c>
      <c r="AH30" s="119">
        <v>2</v>
      </c>
      <c r="AI30" s="120">
        <v>3</v>
      </c>
      <c r="AJ30" s="121">
        <v>12</v>
      </c>
      <c r="AK30" s="119">
        <v>36</v>
      </c>
      <c r="AL30" s="120">
        <v>45</v>
      </c>
      <c r="AM30" s="121">
        <v>63</v>
      </c>
      <c r="AN30" s="73">
        <v>0.51500836999999999</v>
      </c>
      <c r="AO30" t="str">
        <f t="shared" si="4"/>
        <v/>
      </c>
      <c r="AP30" s="119">
        <v>2</v>
      </c>
      <c r="AQ30" s="120">
        <v>3</v>
      </c>
      <c r="AR30" s="121">
        <v>12</v>
      </c>
      <c r="AS30" s="119">
        <v>44</v>
      </c>
      <c r="AT30" s="120">
        <v>45</v>
      </c>
      <c r="AU30" s="121">
        <v>74</v>
      </c>
      <c r="AV30" s="73">
        <v>1.7228602</v>
      </c>
      <c r="AW30" t="str">
        <f t="shared" si="5"/>
        <v/>
      </c>
    </row>
    <row r="31" spans="1:49">
      <c r="A31">
        <v>2004.25</v>
      </c>
      <c r="B31" s="5">
        <v>4</v>
      </c>
      <c r="C31" s="10">
        <v>7</v>
      </c>
      <c r="D31" s="6">
        <v>16</v>
      </c>
      <c r="E31" s="5">
        <v>34</v>
      </c>
      <c r="F31" s="10">
        <v>38</v>
      </c>
      <c r="G31" s="6">
        <v>60</v>
      </c>
      <c r="H31" s="18">
        <v>1.20744784280634</v>
      </c>
      <c r="I31" t="str">
        <f t="shared" si="0"/>
        <v/>
      </c>
      <c r="J31" s="5">
        <v>4</v>
      </c>
      <c r="K31" s="10">
        <v>7</v>
      </c>
      <c r="L31" s="6">
        <v>16</v>
      </c>
      <c r="M31" s="5">
        <v>35</v>
      </c>
      <c r="N31" s="10">
        <v>38</v>
      </c>
      <c r="O31" s="6">
        <v>63</v>
      </c>
      <c r="P31" s="18">
        <v>1.4195816999999999</v>
      </c>
      <c r="Q31" t="str">
        <f t="shared" si="1"/>
        <v/>
      </c>
      <c r="R31" s="5">
        <v>2</v>
      </c>
      <c r="S31" s="10">
        <v>7</v>
      </c>
      <c r="T31" s="6">
        <v>11</v>
      </c>
      <c r="U31" s="5">
        <v>32</v>
      </c>
      <c r="V31" s="10">
        <v>38</v>
      </c>
      <c r="W31" s="6">
        <v>58</v>
      </c>
      <c r="X31" s="18">
        <v>0.45811495000000002</v>
      </c>
      <c r="Y31" t="str">
        <f t="shared" si="2"/>
        <v/>
      </c>
      <c r="Z31" s="119">
        <v>3</v>
      </c>
      <c r="AA31" s="120">
        <v>7</v>
      </c>
      <c r="AB31" s="121">
        <v>15</v>
      </c>
      <c r="AC31" s="119">
        <v>35</v>
      </c>
      <c r="AD31" s="120">
        <v>38</v>
      </c>
      <c r="AE31" s="121">
        <v>63</v>
      </c>
      <c r="AF31" s="73">
        <v>1.2174353806009499</v>
      </c>
      <c r="AG31" t="str">
        <f t="shared" si="3"/>
        <v/>
      </c>
      <c r="AH31" s="119">
        <v>4</v>
      </c>
      <c r="AI31" s="120">
        <v>7</v>
      </c>
      <c r="AJ31" s="121">
        <v>16</v>
      </c>
      <c r="AK31" s="119">
        <v>29</v>
      </c>
      <c r="AL31" s="120">
        <v>38</v>
      </c>
      <c r="AM31" s="121">
        <v>54</v>
      </c>
      <c r="AN31" s="73">
        <v>0.40805489</v>
      </c>
      <c r="AO31" t="str">
        <f t="shared" si="4"/>
        <v/>
      </c>
      <c r="AP31" s="119">
        <v>9</v>
      </c>
      <c r="AQ31" s="120">
        <v>7</v>
      </c>
      <c r="AR31" s="121">
        <v>25</v>
      </c>
      <c r="AS31" s="119">
        <v>41</v>
      </c>
      <c r="AT31" s="120">
        <v>38</v>
      </c>
      <c r="AU31" s="121">
        <v>71</v>
      </c>
      <c r="AV31" s="73">
        <v>2.8499769000000001</v>
      </c>
      <c r="AW31" t="str">
        <f t="shared" si="5"/>
        <v>*</v>
      </c>
    </row>
    <row r="32" spans="1:49">
      <c r="A32">
        <v>2004.5</v>
      </c>
      <c r="B32" s="5">
        <v>5</v>
      </c>
      <c r="C32" s="10">
        <v>4</v>
      </c>
      <c r="D32" s="6">
        <v>18</v>
      </c>
      <c r="E32" s="5">
        <v>32</v>
      </c>
      <c r="F32" s="10">
        <v>43</v>
      </c>
      <c r="G32" s="77">
        <v>58.024999999999601</v>
      </c>
      <c r="H32" s="18">
        <v>1.11173705500701</v>
      </c>
      <c r="I32" t="str">
        <f t="shared" si="0"/>
        <v/>
      </c>
      <c r="J32" s="5">
        <v>4</v>
      </c>
      <c r="K32" s="10">
        <v>4</v>
      </c>
      <c r="L32" s="6">
        <v>17</v>
      </c>
      <c r="M32" s="5">
        <v>32</v>
      </c>
      <c r="N32" s="10">
        <v>43</v>
      </c>
      <c r="O32" s="77">
        <v>58</v>
      </c>
      <c r="P32" s="18">
        <v>0.96000920000000001</v>
      </c>
      <c r="Q32" t="str">
        <f t="shared" si="1"/>
        <v/>
      </c>
      <c r="R32" s="5">
        <v>4</v>
      </c>
      <c r="S32" s="10">
        <v>4</v>
      </c>
      <c r="T32" s="6">
        <v>16</v>
      </c>
      <c r="U32" s="5">
        <v>31</v>
      </c>
      <c r="V32" s="10">
        <v>43</v>
      </c>
      <c r="W32" s="77">
        <v>57</v>
      </c>
      <c r="X32" s="18">
        <v>0.70628407999999998</v>
      </c>
      <c r="Y32" t="str">
        <f t="shared" si="2"/>
        <v/>
      </c>
      <c r="Z32" s="119">
        <v>5</v>
      </c>
      <c r="AA32" s="120">
        <v>4</v>
      </c>
      <c r="AB32" s="121">
        <v>18</v>
      </c>
      <c r="AC32" s="119">
        <v>33</v>
      </c>
      <c r="AD32" s="120">
        <v>43</v>
      </c>
      <c r="AE32" s="121">
        <v>60</v>
      </c>
      <c r="AF32" s="73">
        <v>1.17640721304114</v>
      </c>
      <c r="AG32" t="str">
        <f t="shared" si="3"/>
        <v/>
      </c>
      <c r="AH32" s="119">
        <v>7</v>
      </c>
      <c r="AI32" s="120">
        <v>4</v>
      </c>
      <c r="AJ32" s="121">
        <v>20</v>
      </c>
      <c r="AK32" s="119">
        <v>25</v>
      </c>
      <c r="AL32" s="120">
        <v>43</v>
      </c>
      <c r="AM32" s="121">
        <v>49</v>
      </c>
      <c r="AN32" s="73">
        <v>8.0263810000000005E-2</v>
      </c>
      <c r="AO32" t="str">
        <f t="shared" si="4"/>
        <v/>
      </c>
      <c r="AP32" s="119">
        <v>2</v>
      </c>
      <c r="AQ32" s="120">
        <v>4</v>
      </c>
      <c r="AR32" s="121">
        <v>12</v>
      </c>
      <c r="AS32" s="119">
        <v>39</v>
      </c>
      <c r="AT32" s="120">
        <v>43</v>
      </c>
      <c r="AU32" s="121">
        <v>67</v>
      </c>
      <c r="AV32" s="73">
        <v>1.5307945000000001</v>
      </c>
      <c r="AW32" t="str">
        <f t="shared" si="5"/>
        <v/>
      </c>
    </row>
    <row r="33" spans="1:49">
      <c r="A33">
        <v>2004.75</v>
      </c>
      <c r="B33" s="5">
        <v>3</v>
      </c>
      <c r="C33" s="10">
        <v>3</v>
      </c>
      <c r="D33" s="6">
        <v>14</v>
      </c>
      <c r="E33" s="5">
        <v>33</v>
      </c>
      <c r="F33" s="10">
        <v>40</v>
      </c>
      <c r="G33" s="6">
        <v>59</v>
      </c>
      <c r="H33" s="18">
        <v>1.3319838288797901</v>
      </c>
      <c r="I33" t="str">
        <f t="shared" si="0"/>
        <v/>
      </c>
      <c r="J33" s="5">
        <v>3</v>
      </c>
      <c r="K33" s="10">
        <v>3</v>
      </c>
      <c r="L33" s="6">
        <v>14</v>
      </c>
      <c r="M33" s="5">
        <v>31</v>
      </c>
      <c r="N33" s="10">
        <v>40</v>
      </c>
      <c r="O33" s="6">
        <v>56</v>
      </c>
      <c r="P33" s="18">
        <v>0.98244739999999997</v>
      </c>
      <c r="Q33" t="str">
        <f t="shared" si="1"/>
        <v/>
      </c>
      <c r="R33" s="5">
        <v>1</v>
      </c>
      <c r="S33" s="10">
        <v>3</v>
      </c>
      <c r="T33" s="6">
        <v>10</v>
      </c>
      <c r="U33" s="5">
        <v>31</v>
      </c>
      <c r="V33" s="10">
        <v>40</v>
      </c>
      <c r="W33" s="6">
        <v>56</v>
      </c>
      <c r="X33" s="18">
        <v>0.6155368</v>
      </c>
      <c r="Y33" t="str">
        <f t="shared" si="2"/>
        <v/>
      </c>
      <c r="Z33" s="119">
        <v>2</v>
      </c>
      <c r="AA33" s="120">
        <v>3</v>
      </c>
      <c r="AB33" s="121">
        <v>12</v>
      </c>
      <c r="AC33" s="119">
        <v>34</v>
      </c>
      <c r="AD33" s="120">
        <v>40</v>
      </c>
      <c r="AE33" s="121">
        <v>60</v>
      </c>
      <c r="AF33" s="73">
        <v>1.3108545873477</v>
      </c>
      <c r="AG33" t="str">
        <f t="shared" si="3"/>
        <v/>
      </c>
      <c r="AH33" s="119">
        <v>3</v>
      </c>
      <c r="AI33" s="120">
        <v>3</v>
      </c>
      <c r="AJ33" s="121">
        <v>14</v>
      </c>
      <c r="AK33" s="119">
        <v>26</v>
      </c>
      <c r="AL33" s="120">
        <v>40</v>
      </c>
      <c r="AM33" s="121">
        <v>51</v>
      </c>
      <c r="AN33" s="73">
        <v>0.27937606999999998</v>
      </c>
      <c r="AO33" t="str">
        <f t="shared" si="4"/>
        <v/>
      </c>
      <c r="AP33" s="119">
        <v>9</v>
      </c>
      <c r="AQ33" s="120">
        <v>3</v>
      </c>
      <c r="AR33" s="121">
        <v>23</v>
      </c>
      <c r="AS33" s="119">
        <v>40</v>
      </c>
      <c r="AT33" s="120">
        <v>40</v>
      </c>
      <c r="AU33" s="121">
        <v>69</v>
      </c>
      <c r="AV33" s="73">
        <v>2.8996512000000001</v>
      </c>
      <c r="AW33" t="str">
        <f t="shared" si="5"/>
        <v>*</v>
      </c>
    </row>
    <row r="34" spans="1:49">
      <c r="A34">
        <v>2005</v>
      </c>
      <c r="B34" s="5">
        <v>2</v>
      </c>
      <c r="C34" s="10">
        <v>3</v>
      </c>
      <c r="D34" s="6">
        <v>12</v>
      </c>
      <c r="E34" s="5">
        <v>45</v>
      </c>
      <c r="F34" s="10">
        <v>43</v>
      </c>
      <c r="G34" s="6">
        <v>75</v>
      </c>
      <c r="H34" s="18">
        <v>2.2350016037473499</v>
      </c>
      <c r="I34" t="str">
        <f t="shared" si="0"/>
        <v/>
      </c>
      <c r="J34" s="5">
        <v>2</v>
      </c>
      <c r="K34" s="10">
        <v>3</v>
      </c>
      <c r="L34" s="6">
        <v>12</v>
      </c>
      <c r="M34" s="5">
        <v>43</v>
      </c>
      <c r="N34" s="10">
        <v>43</v>
      </c>
      <c r="O34" s="6">
        <v>73</v>
      </c>
      <c r="P34" s="18">
        <v>1.9517093000000001</v>
      </c>
      <c r="Q34" t="str">
        <f t="shared" si="1"/>
        <v/>
      </c>
      <c r="R34" s="5">
        <v>1</v>
      </c>
      <c r="S34" s="10">
        <v>3</v>
      </c>
      <c r="T34" s="6">
        <v>9</v>
      </c>
      <c r="U34" s="5">
        <v>44</v>
      </c>
      <c r="V34" s="10">
        <v>43</v>
      </c>
      <c r="W34" s="6">
        <v>75</v>
      </c>
      <c r="X34" s="18">
        <v>1.9216258799999999</v>
      </c>
      <c r="Y34" t="str">
        <f t="shared" si="2"/>
        <v/>
      </c>
      <c r="Z34" s="119">
        <v>2</v>
      </c>
      <c r="AA34" s="120">
        <v>3</v>
      </c>
      <c r="AB34" s="121">
        <v>12</v>
      </c>
      <c r="AC34" s="119">
        <v>48</v>
      </c>
      <c r="AD34" s="120">
        <v>43</v>
      </c>
      <c r="AE34" s="121">
        <v>79</v>
      </c>
      <c r="AF34" s="73">
        <v>2.5030837601361302</v>
      </c>
      <c r="AG34" t="str">
        <f t="shared" si="3"/>
        <v>*</v>
      </c>
      <c r="AH34" s="119">
        <v>3</v>
      </c>
      <c r="AI34" s="120">
        <v>3</v>
      </c>
      <c r="AJ34" s="121">
        <v>15</v>
      </c>
      <c r="AK34" s="119">
        <v>37</v>
      </c>
      <c r="AL34" s="120">
        <v>43</v>
      </c>
      <c r="AM34" s="121">
        <v>65</v>
      </c>
      <c r="AN34" s="73">
        <v>1.33861674</v>
      </c>
      <c r="AO34" t="str">
        <f t="shared" si="4"/>
        <v/>
      </c>
      <c r="AP34" s="119">
        <v>1</v>
      </c>
      <c r="AQ34" s="120">
        <v>3</v>
      </c>
      <c r="AR34" s="121">
        <v>8</v>
      </c>
      <c r="AS34" s="119">
        <v>57</v>
      </c>
      <c r="AT34" s="120">
        <v>43</v>
      </c>
      <c r="AU34" s="121">
        <v>90</v>
      </c>
      <c r="AV34" s="73">
        <v>3.1031327000000002</v>
      </c>
      <c r="AW34" t="str">
        <f t="shared" si="5"/>
        <v>*</v>
      </c>
    </row>
    <row r="35" spans="1:49">
      <c r="A35">
        <v>2005.25</v>
      </c>
      <c r="B35" s="5">
        <v>2</v>
      </c>
      <c r="C35" s="10">
        <v>3</v>
      </c>
      <c r="D35" s="6">
        <v>12</v>
      </c>
      <c r="E35" s="5">
        <v>33</v>
      </c>
      <c r="F35" s="10">
        <v>35</v>
      </c>
      <c r="G35" s="6">
        <v>58</v>
      </c>
      <c r="H35" s="18">
        <v>1.91265272032121</v>
      </c>
      <c r="I35" t="str">
        <f t="shared" si="0"/>
        <v/>
      </c>
      <c r="J35" s="5">
        <v>2</v>
      </c>
      <c r="K35" s="10">
        <v>3</v>
      </c>
      <c r="L35" s="6">
        <v>12</v>
      </c>
      <c r="M35" s="5">
        <v>33</v>
      </c>
      <c r="N35" s="10">
        <v>35</v>
      </c>
      <c r="O35" s="6">
        <v>60</v>
      </c>
      <c r="P35" s="18">
        <v>2.0489489000000001</v>
      </c>
      <c r="Q35" t="str">
        <f t="shared" si="1"/>
        <v/>
      </c>
      <c r="R35" s="5">
        <v>1</v>
      </c>
      <c r="S35" s="10">
        <v>3</v>
      </c>
      <c r="T35" s="6">
        <v>9</v>
      </c>
      <c r="U35" s="5">
        <v>33</v>
      </c>
      <c r="V35" s="10">
        <v>35</v>
      </c>
      <c r="W35" s="6">
        <v>60</v>
      </c>
      <c r="X35" s="18">
        <v>1.72390924</v>
      </c>
      <c r="Y35" t="str">
        <f t="shared" si="2"/>
        <v/>
      </c>
      <c r="Z35" s="119">
        <v>2</v>
      </c>
      <c r="AA35" s="120">
        <v>3</v>
      </c>
      <c r="AB35" s="121">
        <v>12</v>
      </c>
      <c r="AC35" s="119">
        <v>34</v>
      </c>
      <c r="AD35" s="120">
        <v>35</v>
      </c>
      <c r="AE35" s="121">
        <v>61</v>
      </c>
      <c r="AF35" s="73">
        <v>2.0489949710528501</v>
      </c>
      <c r="AG35" t="str">
        <f t="shared" si="3"/>
        <v/>
      </c>
      <c r="AH35" s="119">
        <v>3</v>
      </c>
      <c r="AI35" s="120">
        <v>3</v>
      </c>
      <c r="AJ35" s="121">
        <v>14</v>
      </c>
      <c r="AK35" s="119">
        <v>23</v>
      </c>
      <c r="AL35" s="120">
        <v>35</v>
      </c>
      <c r="AM35" s="121">
        <v>45</v>
      </c>
      <c r="AN35" s="73">
        <v>0.48118686999999999</v>
      </c>
      <c r="AO35" t="str">
        <f t="shared" si="4"/>
        <v/>
      </c>
      <c r="AP35" s="119">
        <v>4.9749999999999996</v>
      </c>
      <c r="AQ35" s="120">
        <v>3</v>
      </c>
      <c r="AR35" s="121">
        <v>17</v>
      </c>
      <c r="AS35" s="119">
        <v>38</v>
      </c>
      <c r="AT35" s="120">
        <v>35</v>
      </c>
      <c r="AU35" s="121">
        <v>66</v>
      </c>
      <c r="AV35" s="73">
        <v>2.9648677000000001</v>
      </c>
      <c r="AW35" t="str">
        <f t="shared" si="5"/>
        <v>*</v>
      </c>
    </row>
    <row r="36" spans="1:49">
      <c r="A36">
        <v>2005.5</v>
      </c>
      <c r="B36" s="5">
        <v>2</v>
      </c>
      <c r="C36" s="10">
        <v>3</v>
      </c>
      <c r="D36" s="6">
        <v>12</v>
      </c>
      <c r="E36" s="5">
        <v>36</v>
      </c>
      <c r="F36" s="10">
        <v>52</v>
      </c>
      <c r="G36" s="6">
        <v>64</v>
      </c>
      <c r="H36" s="18">
        <v>-9.8429659453808202E-2</v>
      </c>
      <c r="I36" t="str">
        <f t="shared" si="0"/>
        <v/>
      </c>
      <c r="J36" s="5">
        <v>2</v>
      </c>
      <c r="K36" s="10">
        <v>3</v>
      </c>
      <c r="L36" s="6">
        <v>12</v>
      </c>
      <c r="M36" s="5">
        <v>34</v>
      </c>
      <c r="N36" s="10">
        <v>52</v>
      </c>
      <c r="O36" s="6">
        <v>61</v>
      </c>
      <c r="P36" s="18">
        <v>-0.57191369999999997</v>
      </c>
      <c r="Q36" t="str">
        <f t="shared" si="1"/>
        <v/>
      </c>
      <c r="R36" s="5">
        <v>1</v>
      </c>
      <c r="S36" s="10">
        <v>3</v>
      </c>
      <c r="T36" s="6">
        <v>9</v>
      </c>
      <c r="U36" s="5">
        <v>38</v>
      </c>
      <c r="V36" s="10">
        <v>52</v>
      </c>
      <c r="W36" s="6">
        <v>67</v>
      </c>
      <c r="X36" s="18">
        <v>-0.21376612</v>
      </c>
      <c r="Y36" t="str">
        <f t="shared" si="2"/>
        <v/>
      </c>
      <c r="Z36" s="119">
        <v>2</v>
      </c>
      <c r="AA36" s="120">
        <v>3</v>
      </c>
      <c r="AB36" s="121">
        <v>12</v>
      </c>
      <c r="AC36" s="119">
        <v>39</v>
      </c>
      <c r="AD36" s="120">
        <v>52</v>
      </c>
      <c r="AE36" s="121">
        <v>68</v>
      </c>
      <c r="AF36" s="73">
        <v>0.262467121493272</v>
      </c>
      <c r="AG36" t="str">
        <f t="shared" si="3"/>
        <v/>
      </c>
      <c r="AH36" s="119">
        <v>3</v>
      </c>
      <c r="AI36" s="120">
        <v>3</v>
      </c>
      <c r="AJ36" s="121">
        <v>14</v>
      </c>
      <c r="AK36" s="119">
        <v>26</v>
      </c>
      <c r="AL36" s="120">
        <v>52</v>
      </c>
      <c r="AM36" s="121">
        <v>50</v>
      </c>
      <c r="AN36" s="73">
        <v>-1.85399285</v>
      </c>
      <c r="AO36" t="str">
        <f t="shared" si="4"/>
        <v/>
      </c>
      <c r="AP36" s="119">
        <v>1</v>
      </c>
      <c r="AQ36" s="120">
        <v>3</v>
      </c>
      <c r="AR36" s="121">
        <v>10</v>
      </c>
      <c r="AS36" s="119">
        <v>45</v>
      </c>
      <c r="AT36" s="120">
        <v>52</v>
      </c>
      <c r="AU36" s="121">
        <v>75</v>
      </c>
      <c r="AV36" s="73">
        <v>0.76049710000000004</v>
      </c>
      <c r="AW36" t="str">
        <f t="shared" si="5"/>
        <v/>
      </c>
    </row>
    <row r="37" spans="1:49">
      <c r="A37">
        <v>2005.75</v>
      </c>
      <c r="B37" s="5">
        <v>2</v>
      </c>
      <c r="C37" s="10">
        <v>2</v>
      </c>
      <c r="D37" s="6">
        <v>12</v>
      </c>
      <c r="E37" s="5">
        <v>44</v>
      </c>
      <c r="F37" s="10">
        <v>56</v>
      </c>
      <c r="G37" s="6">
        <v>74</v>
      </c>
      <c r="H37" s="18">
        <v>0.90555584875755801</v>
      </c>
      <c r="I37" t="str">
        <f t="shared" si="0"/>
        <v/>
      </c>
      <c r="J37" s="5">
        <v>2</v>
      </c>
      <c r="K37" s="10">
        <v>2</v>
      </c>
      <c r="L37" s="6">
        <v>12</v>
      </c>
      <c r="M37" s="5">
        <v>43</v>
      </c>
      <c r="N37" s="10">
        <v>56</v>
      </c>
      <c r="O37" s="6">
        <v>73</v>
      </c>
      <c r="P37" s="18">
        <v>0.82485739999999996</v>
      </c>
      <c r="Q37" t="str">
        <f t="shared" si="1"/>
        <v/>
      </c>
      <c r="R37" s="5">
        <v>1</v>
      </c>
      <c r="S37" s="10">
        <v>2</v>
      </c>
      <c r="T37" s="6">
        <v>9</v>
      </c>
      <c r="U37" s="5">
        <v>47</v>
      </c>
      <c r="V37" s="10">
        <v>56</v>
      </c>
      <c r="W37" s="6">
        <v>78</v>
      </c>
      <c r="X37" s="18">
        <v>1.0571274500000001</v>
      </c>
      <c r="Y37" t="str">
        <f t="shared" si="2"/>
        <v/>
      </c>
      <c r="Z37" s="119">
        <v>2</v>
      </c>
      <c r="AA37" s="120">
        <v>2</v>
      </c>
      <c r="AB37" s="121">
        <v>12</v>
      </c>
      <c r="AC37" s="119">
        <v>48</v>
      </c>
      <c r="AD37" s="120">
        <v>56</v>
      </c>
      <c r="AE37" s="121">
        <v>79</v>
      </c>
      <c r="AF37" s="73">
        <v>1.4111049602722801</v>
      </c>
      <c r="AG37" t="str">
        <f t="shared" si="3"/>
        <v/>
      </c>
      <c r="AH37" s="119">
        <v>4</v>
      </c>
      <c r="AI37" s="120">
        <v>2</v>
      </c>
      <c r="AJ37" s="121">
        <v>16</v>
      </c>
      <c r="AK37" s="119">
        <v>35</v>
      </c>
      <c r="AL37" s="120">
        <v>56</v>
      </c>
      <c r="AM37" s="121">
        <v>62</v>
      </c>
      <c r="AN37" s="73">
        <v>-0.17017610999999999</v>
      </c>
      <c r="AO37" t="str">
        <f t="shared" si="4"/>
        <v/>
      </c>
      <c r="AP37" s="119">
        <v>3</v>
      </c>
      <c r="AQ37" s="120">
        <v>2</v>
      </c>
      <c r="AR37" s="121">
        <v>13</v>
      </c>
      <c r="AS37" s="119">
        <v>55</v>
      </c>
      <c r="AT37" s="120">
        <v>56</v>
      </c>
      <c r="AU37" s="121">
        <v>88</v>
      </c>
      <c r="AV37" s="73">
        <v>2.2954623999999999</v>
      </c>
      <c r="AW37" t="str">
        <f t="shared" si="5"/>
        <v/>
      </c>
    </row>
    <row r="38" spans="1:49">
      <c r="A38">
        <v>2006</v>
      </c>
      <c r="B38" s="5">
        <v>1</v>
      </c>
      <c r="C38" s="10">
        <v>3</v>
      </c>
      <c r="D38" s="6">
        <v>8</v>
      </c>
      <c r="E38" s="5">
        <v>41</v>
      </c>
      <c r="F38" s="10">
        <v>55</v>
      </c>
      <c r="G38" s="6">
        <v>70</v>
      </c>
      <c r="H38" s="18">
        <v>0.14960363949581801</v>
      </c>
      <c r="I38" t="str">
        <f t="shared" si="0"/>
        <v/>
      </c>
      <c r="J38" s="5">
        <v>1</v>
      </c>
      <c r="K38" s="10">
        <v>3</v>
      </c>
      <c r="L38" s="6">
        <v>8</v>
      </c>
      <c r="M38" s="5">
        <v>43</v>
      </c>
      <c r="N38" s="10">
        <v>55</v>
      </c>
      <c r="O38" s="6">
        <v>73</v>
      </c>
      <c r="P38" s="18">
        <v>0.4255159</v>
      </c>
      <c r="Q38" t="str">
        <f t="shared" si="1"/>
        <v/>
      </c>
      <c r="R38" s="5">
        <v>0</v>
      </c>
      <c r="S38" s="10">
        <v>3</v>
      </c>
      <c r="T38" s="6">
        <v>6</v>
      </c>
      <c r="U38" s="5">
        <v>42</v>
      </c>
      <c r="V38" s="10">
        <v>55</v>
      </c>
      <c r="W38" s="6">
        <v>72</v>
      </c>
      <c r="X38" s="18">
        <v>9.8899790000000001E-2</v>
      </c>
      <c r="Y38" t="str">
        <f t="shared" si="2"/>
        <v/>
      </c>
      <c r="Z38" s="119">
        <v>0</v>
      </c>
      <c r="AA38" s="120">
        <v>3</v>
      </c>
      <c r="AB38" s="121">
        <v>7</v>
      </c>
      <c r="AC38" s="119">
        <v>45</v>
      </c>
      <c r="AD38" s="120">
        <v>55</v>
      </c>
      <c r="AE38" s="121">
        <v>74</v>
      </c>
      <c r="AF38" s="73">
        <v>0.48211508459380098</v>
      </c>
      <c r="AG38" t="str">
        <f t="shared" si="3"/>
        <v/>
      </c>
      <c r="AH38" s="119">
        <v>1</v>
      </c>
      <c r="AI38" s="120">
        <v>3</v>
      </c>
      <c r="AJ38" s="121">
        <v>8</v>
      </c>
      <c r="AK38" s="119">
        <v>32</v>
      </c>
      <c r="AL38" s="120">
        <v>55</v>
      </c>
      <c r="AM38" s="121">
        <v>59</v>
      </c>
      <c r="AN38" s="73">
        <v>-1.3389726799999999</v>
      </c>
      <c r="AO38" t="str">
        <f t="shared" si="4"/>
        <v/>
      </c>
      <c r="AP38" s="119">
        <v>0</v>
      </c>
      <c r="AQ38" s="120">
        <v>3</v>
      </c>
      <c r="AR38" s="121">
        <v>7</v>
      </c>
      <c r="AS38" s="119">
        <v>52</v>
      </c>
      <c r="AT38" s="120">
        <v>55</v>
      </c>
      <c r="AU38" s="121">
        <v>85</v>
      </c>
      <c r="AV38" s="73">
        <v>1.4981557000000001</v>
      </c>
      <c r="AW38" t="str">
        <f t="shared" si="5"/>
        <v/>
      </c>
    </row>
    <row r="39" spans="1:49">
      <c r="A39">
        <v>2006.25</v>
      </c>
      <c r="B39" s="5">
        <v>1</v>
      </c>
      <c r="C39" s="10">
        <v>5</v>
      </c>
      <c r="D39" s="6">
        <v>9</v>
      </c>
      <c r="E39" s="5">
        <v>51</v>
      </c>
      <c r="F39" s="10">
        <v>62</v>
      </c>
      <c r="G39" s="6">
        <v>82</v>
      </c>
      <c r="H39" s="18">
        <v>0.160863672679042</v>
      </c>
      <c r="I39" t="str">
        <f t="shared" si="0"/>
        <v/>
      </c>
      <c r="J39" s="5">
        <v>1</v>
      </c>
      <c r="K39" s="10">
        <v>5</v>
      </c>
      <c r="L39" s="6">
        <v>8</v>
      </c>
      <c r="M39" s="5">
        <v>48</v>
      </c>
      <c r="N39" s="10">
        <v>62</v>
      </c>
      <c r="O39" s="6">
        <v>79</v>
      </c>
      <c r="P39" s="18">
        <v>-0.1323915</v>
      </c>
      <c r="Q39" t="str">
        <f t="shared" si="1"/>
        <v/>
      </c>
      <c r="R39" s="5">
        <v>0</v>
      </c>
      <c r="S39" s="10">
        <v>5</v>
      </c>
      <c r="T39" s="6">
        <v>7</v>
      </c>
      <c r="U39" s="5">
        <v>54</v>
      </c>
      <c r="V39" s="10">
        <v>62</v>
      </c>
      <c r="W39" s="6">
        <v>86</v>
      </c>
      <c r="X39" s="18">
        <v>0.40521393999999999</v>
      </c>
      <c r="Y39" t="str">
        <f t="shared" si="2"/>
        <v/>
      </c>
      <c r="Z39" s="119">
        <v>1</v>
      </c>
      <c r="AA39" s="120">
        <v>5</v>
      </c>
      <c r="AB39" s="121">
        <v>8</v>
      </c>
      <c r="AC39" s="119">
        <v>56</v>
      </c>
      <c r="AD39" s="120">
        <v>62</v>
      </c>
      <c r="AE39" s="121">
        <v>89</v>
      </c>
      <c r="AF39" s="73">
        <v>0.69456360471230805</v>
      </c>
      <c r="AG39" t="str">
        <f t="shared" si="3"/>
        <v/>
      </c>
      <c r="AH39" s="119">
        <v>1</v>
      </c>
      <c r="AI39" s="120">
        <v>5</v>
      </c>
      <c r="AJ39" s="121">
        <v>10</v>
      </c>
      <c r="AK39" s="119">
        <v>43</v>
      </c>
      <c r="AL39" s="120">
        <v>62</v>
      </c>
      <c r="AM39" s="121">
        <v>72.025000000000006</v>
      </c>
      <c r="AN39" s="73">
        <v>-0.89422067000000005</v>
      </c>
      <c r="AO39" t="str">
        <f t="shared" si="4"/>
        <v/>
      </c>
      <c r="AP39" s="119">
        <v>2</v>
      </c>
      <c r="AQ39" s="120">
        <v>5</v>
      </c>
      <c r="AR39" s="121">
        <v>12</v>
      </c>
      <c r="AS39" s="119">
        <v>66</v>
      </c>
      <c r="AT39" s="120">
        <v>62</v>
      </c>
      <c r="AU39" s="121">
        <v>101</v>
      </c>
      <c r="AV39" s="73">
        <v>2.1385260000000001</v>
      </c>
      <c r="AW39" t="str">
        <f t="shared" si="5"/>
        <v/>
      </c>
    </row>
    <row r="40" spans="1:49">
      <c r="A40">
        <v>2006.5</v>
      </c>
      <c r="B40" s="5">
        <v>0</v>
      </c>
      <c r="C40" s="10">
        <v>3</v>
      </c>
      <c r="D40" s="6">
        <v>6</v>
      </c>
      <c r="E40" s="5">
        <v>41</v>
      </c>
      <c r="F40" s="10">
        <v>46</v>
      </c>
      <c r="G40" s="6">
        <v>69</v>
      </c>
      <c r="H40" s="18">
        <v>1.17496498727042</v>
      </c>
      <c r="I40" t="str">
        <f t="shared" si="0"/>
        <v/>
      </c>
      <c r="J40" s="5">
        <v>0</v>
      </c>
      <c r="K40" s="10">
        <v>3</v>
      </c>
      <c r="L40" s="6">
        <v>6</v>
      </c>
      <c r="M40" s="5">
        <v>45</v>
      </c>
      <c r="N40" s="10">
        <v>46</v>
      </c>
      <c r="O40" s="6">
        <v>74</v>
      </c>
      <c r="P40" s="18">
        <v>1.6913768</v>
      </c>
      <c r="Q40" t="str">
        <f t="shared" si="1"/>
        <v/>
      </c>
      <c r="R40" s="5">
        <v>0</v>
      </c>
      <c r="S40" s="10">
        <v>3</v>
      </c>
      <c r="T40" s="6">
        <v>6</v>
      </c>
      <c r="U40" s="5">
        <v>42</v>
      </c>
      <c r="V40" s="10">
        <v>46</v>
      </c>
      <c r="W40" s="6">
        <v>71</v>
      </c>
      <c r="X40" s="18">
        <v>1.2989591599999999</v>
      </c>
      <c r="Y40" t="str">
        <f t="shared" si="2"/>
        <v/>
      </c>
      <c r="Z40" s="119">
        <v>0</v>
      </c>
      <c r="AA40" s="120">
        <v>3</v>
      </c>
      <c r="AB40" s="121">
        <v>4</v>
      </c>
      <c r="AC40" s="119">
        <v>44</v>
      </c>
      <c r="AD40" s="120">
        <v>46</v>
      </c>
      <c r="AE40" s="121">
        <v>74</v>
      </c>
      <c r="AF40" s="73">
        <v>1.4371663478388199</v>
      </c>
      <c r="AG40" t="str">
        <f t="shared" si="3"/>
        <v/>
      </c>
      <c r="AH40" s="119">
        <v>0</v>
      </c>
      <c r="AI40" s="120">
        <v>3</v>
      </c>
      <c r="AJ40" s="121">
        <v>6</v>
      </c>
      <c r="AK40" s="119">
        <v>30</v>
      </c>
      <c r="AL40" s="120">
        <v>46</v>
      </c>
      <c r="AM40" s="121">
        <v>56</v>
      </c>
      <c r="AN40" s="73">
        <v>-0.48728571999999998</v>
      </c>
      <c r="AO40" t="str">
        <f t="shared" si="4"/>
        <v/>
      </c>
      <c r="AP40" s="119">
        <v>0</v>
      </c>
      <c r="AQ40" s="120">
        <v>3</v>
      </c>
      <c r="AR40" s="121">
        <v>5</v>
      </c>
      <c r="AS40" s="119">
        <v>50</v>
      </c>
      <c r="AT40" s="120">
        <v>46</v>
      </c>
      <c r="AU40" s="121">
        <v>81</v>
      </c>
      <c r="AV40" s="73">
        <v>2.2371639999999999</v>
      </c>
      <c r="AW40" t="str">
        <f t="shared" si="5"/>
        <v/>
      </c>
    </row>
    <row r="41" spans="1:49">
      <c r="A41">
        <v>2006.75</v>
      </c>
      <c r="B41" s="5">
        <v>0</v>
      </c>
      <c r="C41" s="10">
        <v>2</v>
      </c>
      <c r="D41" s="6">
        <v>6</v>
      </c>
      <c r="E41" s="5">
        <v>44</v>
      </c>
      <c r="F41" s="10">
        <v>52</v>
      </c>
      <c r="G41" s="6">
        <v>74</v>
      </c>
      <c r="H41" s="18">
        <v>1.1112571873188399</v>
      </c>
      <c r="I41" t="str">
        <f t="shared" si="0"/>
        <v/>
      </c>
      <c r="J41" s="5">
        <v>0</v>
      </c>
      <c r="K41" s="10">
        <v>2</v>
      </c>
      <c r="L41" s="6">
        <v>6</v>
      </c>
      <c r="M41" s="5">
        <v>43</v>
      </c>
      <c r="N41" s="10">
        <v>52</v>
      </c>
      <c r="O41" s="6">
        <v>73</v>
      </c>
      <c r="P41" s="18">
        <v>1.0871313</v>
      </c>
      <c r="Q41" t="str">
        <f t="shared" si="1"/>
        <v/>
      </c>
      <c r="R41" s="5">
        <v>0</v>
      </c>
      <c r="S41" s="10">
        <v>2</v>
      </c>
      <c r="T41" s="6">
        <v>6</v>
      </c>
      <c r="U41" s="5">
        <v>46</v>
      </c>
      <c r="V41" s="10">
        <v>52</v>
      </c>
      <c r="W41" s="6">
        <v>77</v>
      </c>
      <c r="X41" s="18">
        <v>1.4200127300000001</v>
      </c>
      <c r="Y41" t="str">
        <f t="shared" si="2"/>
        <v/>
      </c>
      <c r="Z41" s="119">
        <v>0</v>
      </c>
      <c r="AA41" s="120">
        <v>2</v>
      </c>
      <c r="AB41" s="121">
        <v>5</v>
      </c>
      <c r="AC41" s="119">
        <v>49</v>
      </c>
      <c r="AD41" s="120">
        <v>52</v>
      </c>
      <c r="AE41" s="121">
        <v>80</v>
      </c>
      <c r="AF41" s="73">
        <v>1.5817913593228901</v>
      </c>
      <c r="AG41" t="str">
        <f t="shared" si="3"/>
        <v/>
      </c>
      <c r="AH41" s="119">
        <v>0</v>
      </c>
      <c r="AI41" s="120">
        <v>2</v>
      </c>
      <c r="AJ41" s="121">
        <v>6</v>
      </c>
      <c r="AK41" s="119">
        <v>31</v>
      </c>
      <c r="AL41" s="120">
        <v>52</v>
      </c>
      <c r="AM41" s="121">
        <v>56</v>
      </c>
      <c r="AN41" s="73">
        <v>-0.89108752000000002</v>
      </c>
      <c r="AO41" t="str">
        <f t="shared" si="4"/>
        <v/>
      </c>
      <c r="AP41" s="119">
        <v>1</v>
      </c>
      <c r="AQ41" s="120">
        <v>2</v>
      </c>
      <c r="AR41" s="121">
        <v>9</v>
      </c>
      <c r="AS41" s="119">
        <v>56</v>
      </c>
      <c r="AT41" s="120">
        <v>52</v>
      </c>
      <c r="AU41" s="121">
        <v>89</v>
      </c>
      <c r="AV41" s="73">
        <v>2.8246193000000002</v>
      </c>
      <c r="AW41" t="str">
        <f t="shared" si="5"/>
        <v>*</v>
      </c>
    </row>
    <row r="42" spans="1:49" ht="15.75" thickBot="1">
      <c r="A42">
        <v>2007</v>
      </c>
      <c r="B42" s="7">
        <v>0</v>
      </c>
      <c r="C42" s="11">
        <v>0</v>
      </c>
      <c r="D42" s="8">
        <v>7</v>
      </c>
      <c r="E42" s="7">
        <v>40</v>
      </c>
      <c r="F42" s="11">
        <v>73</v>
      </c>
      <c r="G42" s="8">
        <v>69</v>
      </c>
      <c r="H42" s="20">
        <v>-1.8938560359546099</v>
      </c>
      <c r="I42" t="str">
        <f t="shared" si="0"/>
        <v/>
      </c>
      <c r="J42" s="7">
        <v>0</v>
      </c>
      <c r="K42" s="11">
        <v>0</v>
      </c>
      <c r="L42" s="8">
        <v>7</v>
      </c>
      <c r="M42" s="7">
        <v>42</v>
      </c>
      <c r="N42" s="11">
        <v>73</v>
      </c>
      <c r="O42" s="8">
        <v>72</v>
      </c>
      <c r="P42" s="20">
        <v>-1.5189303000000001</v>
      </c>
      <c r="Q42" t="str">
        <f t="shared" si="1"/>
        <v/>
      </c>
      <c r="R42" s="7">
        <v>0</v>
      </c>
      <c r="S42" s="11">
        <v>0</v>
      </c>
      <c r="T42" s="8">
        <v>6</v>
      </c>
      <c r="U42" s="7">
        <v>47</v>
      </c>
      <c r="V42" s="11">
        <v>73</v>
      </c>
      <c r="W42" s="8">
        <v>78</v>
      </c>
      <c r="X42" s="20">
        <v>-0.81256068000000004</v>
      </c>
      <c r="Y42" t="str">
        <f t="shared" si="2"/>
        <v/>
      </c>
      <c r="Z42" s="122">
        <v>0</v>
      </c>
      <c r="AA42" s="123">
        <v>0</v>
      </c>
      <c r="AB42" s="124">
        <v>6</v>
      </c>
      <c r="AC42" s="122">
        <v>45</v>
      </c>
      <c r="AD42" s="123">
        <v>73</v>
      </c>
      <c r="AE42" s="124">
        <v>74.024999999999594</v>
      </c>
      <c r="AF42" s="74">
        <v>-1.2547692973890401</v>
      </c>
      <c r="AG42" t="str">
        <f t="shared" si="3"/>
        <v/>
      </c>
      <c r="AH42" s="122">
        <v>1</v>
      </c>
      <c r="AI42" s="123">
        <v>0</v>
      </c>
      <c r="AJ42" s="124">
        <v>8</v>
      </c>
      <c r="AK42" s="122">
        <v>32</v>
      </c>
      <c r="AL42" s="123">
        <v>73</v>
      </c>
      <c r="AM42" s="124">
        <v>58</v>
      </c>
      <c r="AN42" s="74">
        <v>-3.2126409200000001</v>
      </c>
      <c r="AO42" t="str">
        <f t="shared" si="4"/>
        <v>*</v>
      </c>
      <c r="AP42" s="122">
        <v>0</v>
      </c>
      <c r="AQ42" s="123">
        <v>0</v>
      </c>
      <c r="AR42" s="124">
        <v>4</v>
      </c>
      <c r="AS42" s="122">
        <v>51</v>
      </c>
      <c r="AT42" s="123">
        <v>73</v>
      </c>
      <c r="AU42" s="124">
        <v>83</v>
      </c>
      <c r="AV42" s="74">
        <v>-0.52569189999999999</v>
      </c>
      <c r="AW42" t="str">
        <f t="shared" si="5"/>
        <v/>
      </c>
    </row>
    <row r="43" spans="1:49">
      <c r="P43" s="33">
        <f>SUM(P3:P42)</f>
        <v>6.3787387000000013</v>
      </c>
      <c r="AF43" s="33">
        <f>SUM(AF3:AF42)/SQRT(40)</f>
        <v>3.2448912630266205</v>
      </c>
      <c r="AN43" s="33">
        <f>SUM(AN3:AN42)/SQRT(40)</f>
        <v>7.1777926748505081</v>
      </c>
      <c r="AV43" s="33">
        <f>SUM(AV3:AV42)/SQRT(40)</f>
        <v>7.3134446861850098</v>
      </c>
    </row>
    <row r="44" spans="1:49">
      <c r="H44" s="33"/>
    </row>
  </sheetData>
  <mergeCells count="6">
    <mergeCell ref="B1:H1"/>
    <mergeCell ref="Z1:AF1"/>
    <mergeCell ref="AH1:AN1"/>
    <mergeCell ref="AP1:AV1"/>
    <mergeCell ref="J1:P1"/>
    <mergeCell ref="R1:X1"/>
  </mergeCells>
  <phoneticPr fontId="2" type="noConversion"/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X82"/>
  <sheetViews>
    <sheetView topLeftCell="B7" workbookViewId="0">
      <selection activeCell="O16" sqref="O16"/>
    </sheetView>
  </sheetViews>
  <sheetFormatPr defaultRowHeight="15"/>
  <cols>
    <col min="15" max="15" width="9.42578125" bestFit="1" customWidth="1"/>
  </cols>
  <sheetData>
    <row r="1" spans="1:24" ht="15.75" thickBot="1">
      <c r="A1" s="275" t="s">
        <v>85</v>
      </c>
      <c r="B1" s="275"/>
      <c r="C1" s="275"/>
      <c r="D1" s="275"/>
      <c r="E1" s="275"/>
      <c r="F1" s="275"/>
      <c r="J1" t="s">
        <v>121</v>
      </c>
      <c r="R1" t="s">
        <v>123</v>
      </c>
    </row>
    <row r="2" spans="1:24">
      <c r="A2" s="3" t="s">
        <v>77</v>
      </c>
      <c r="B2" s="9" t="s">
        <v>78</v>
      </c>
      <c r="C2" s="9" t="s">
        <v>79</v>
      </c>
      <c r="D2" s="9" t="s">
        <v>80</v>
      </c>
      <c r="E2" s="9" t="s">
        <v>81</v>
      </c>
      <c r="F2" s="9" t="s">
        <v>82</v>
      </c>
      <c r="G2" s="4" t="s">
        <v>83</v>
      </c>
      <c r="I2" s="3" t="s">
        <v>77</v>
      </c>
      <c r="J2" s="9" t="s">
        <v>78</v>
      </c>
      <c r="K2" s="9" t="s">
        <v>79</v>
      </c>
      <c r="L2" s="9" t="s">
        <v>80</v>
      </c>
      <c r="M2" s="9" t="s">
        <v>81</v>
      </c>
      <c r="N2" s="9" t="s">
        <v>82</v>
      </c>
      <c r="O2" s="4" t="s">
        <v>83</v>
      </c>
      <c r="Q2" s="3" t="s">
        <v>77</v>
      </c>
      <c r="R2" s="9" t="s">
        <v>78</v>
      </c>
      <c r="S2" s="9" t="s">
        <v>79</v>
      </c>
      <c r="T2" s="9" t="s">
        <v>80</v>
      </c>
      <c r="U2" s="9" t="s">
        <v>81</v>
      </c>
      <c r="V2" s="9" t="s">
        <v>82</v>
      </c>
      <c r="W2" s="4" t="s">
        <v>83</v>
      </c>
    </row>
    <row r="3" spans="1:24">
      <c r="A3" s="5">
        <v>1</v>
      </c>
      <c r="B3" s="10">
        <v>3</v>
      </c>
      <c r="C3" s="10">
        <v>8</v>
      </c>
      <c r="D3" s="10">
        <v>20</v>
      </c>
      <c r="E3" s="10">
        <v>23</v>
      </c>
      <c r="F3" s="10">
        <v>42</v>
      </c>
      <c r="G3" s="6">
        <v>1.4065557799999999</v>
      </c>
      <c r="H3" t="str">
        <f>IF(ABS(G3)&gt;2.33,"*","")</f>
        <v/>
      </c>
      <c r="I3" s="5">
        <v>0</v>
      </c>
      <c r="J3" s="10">
        <v>3</v>
      </c>
      <c r="K3" s="10">
        <v>7</v>
      </c>
      <c r="L3" s="10">
        <v>16</v>
      </c>
      <c r="M3" s="10">
        <v>23</v>
      </c>
      <c r="N3" s="10">
        <v>36</v>
      </c>
      <c r="O3" s="18">
        <v>0.3889899</v>
      </c>
      <c r="P3" t="str">
        <f>IF(ABS(O3)&gt;1.96,"*","")</f>
        <v/>
      </c>
      <c r="Q3" s="5">
        <v>0</v>
      </c>
      <c r="R3" s="10">
        <v>3</v>
      </c>
      <c r="S3" s="10">
        <v>6</v>
      </c>
      <c r="T3" s="10">
        <v>25</v>
      </c>
      <c r="U3" s="10">
        <v>23</v>
      </c>
      <c r="V3" s="10">
        <v>49</v>
      </c>
      <c r="W3" s="6">
        <v>1.90874728</v>
      </c>
      <c r="X3" t="str">
        <f>IF(ABS(W3)&gt;1.96,"*","")</f>
        <v/>
      </c>
    </row>
    <row r="4" spans="1:24">
      <c r="A4" s="5">
        <v>1</v>
      </c>
      <c r="B4" s="10">
        <v>4</v>
      </c>
      <c r="C4" s="10">
        <v>8</v>
      </c>
      <c r="D4" s="10">
        <v>19</v>
      </c>
      <c r="E4" s="10">
        <v>33</v>
      </c>
      <c r="F4" s="10">
        <v>40</v>
      </c>
      <c r="G4" s="6">
        <v>-0.60281286999999995</v>
      </c>
      <c r="H4" t="str">
        <f t="shared" ref="H4:H67" si="0">IF(ABS(G4)&gt;2.33,"*","")</f>
        <v/>
      </c>
      <c r="I4" s="5">
        <v>0</v>
      </c>
      <c r="J4" s="10">
        <v>4</v>
      </c>
      <c r="K4" s="10">
        <v>8</v>
      </c>
      <c r="L4" s="10">
        <v>22</v>
      </c>
      <c r="M4" s="10">
        <v>33</v>
      </c>
      <c r="N4" s="10">
        <v>44</v>
      </c>
      <c r="O4" s="18">
        <v>-0.20955019999999999</v>
      </c>
      <c r="P4" t="str">
        <f t="shared" ref="P4:P67" si="1">IF(ABS(O4)&gt;1.96,"*","")</f>
        <v/>
      </c>
      <c r="Q4" s="5">
        <v>0</v>
      </c>
      <c r="R4" s="10">
        <v>4</v>
      </c>
      <c r="S4" s="10">
        <v>6</v>
      </c>
      <c r="T4" s="10">
        <v>24</v>
      </c>
      <c r="U4" s="10">
        <v>33</v>
      </c>
      <c r="V4" s="10">
        <v>47</v>
      </c>
      <c r="W4" s="6">
        <v>4.9129180000000001E-2</v>
      </c>
      <c r="X4" t="str">
        <f t="shared" ref="X4:X67" si="2">IF(ABS(W4)&gt;1.96,"*","")</f>
        <v/>
      </c>
    </row>
    <row r="5" spans="1:24">
      <c r="A5" s="5">
        <v>1</v>
      </c>
      <c r="B5" s="10">
        <v>4</v>
      </c>
      <c r="C5" s="10">
        <v>10</v>
      </c>
      <c r="D5" s="10">
        <v>18</v>
      </c>
      <c r="E5" s="10">
        <v>34</v>
      </c>
      <c r="F5" s="10">
        <v>39.024999999999999</v>
      </c>
      <c r="G5" s="6">
        <v>-0.48337996999999999</v>
      </c>
      <c r="H5" t="str">
        <f t="shared" si="0"/>
        <v/>
      </c>
      <c r="I5" s="5">
        <v>1</v>
      </c>
      <c r="J5" s="10">
        <v>4</v>
      </c>
      <c r="K5" s="10">
        <v>8</v>
      </c>
      <c r="L5" s="10">
        <v>24</v>
      </c>
      <c r="M5" s="10">
        <v>34</v>
      </c>
      <c r="N5" s="10">
        <v>46.024999999999999</v>
      </c>
      <c r="O5" s="18">
        <v>0.30103469999999999</v>
      </c>
      <c r="P5" t="str">
        <f t="shared" si="1"/>
        <v/>
      </c>
      <c r="Q5" s="5">
        <v>0</v>
      </c>
      <c r="R5" s="10">
        <v>4</v>
      </c>
      <c r="S5" s="10">
        <v>8</v>
      </c>
      <c r="T5" s="10">
        <v>24</v>
      </c>
      <c r="U5" s="10">
        <v>34</v>
      </c>
      <c r="V5" s="10">
        <v>47</v>
      </c>
      <c r="W5" s="6">
        <v>0.28271819999999998</v>
      </c>
      <c r="X5" t="str">
        <f t="shared" si="2"/>
        <v/>
      </c>
    </row>
    <row r="6" spans="1:24">
      <c r="A6" s="5">
        <v>1</v>
      </c>
      <c r="B6" s="10">
        <v>3</v>
      </c>
      <c r="C6" s="10">
        <v>10</v>
      </c>
      <c r="D6" s="10">
        <v>12</v>
      </c>
      <c r="E6" s="10">
        <v>39</v>
      </c>
      <c r="F6" s="10">
        <v>30</v>
      </c>
      <c r="G6" s="6">
        <v>-2.5502425099999999</v>
      </c>
      <c r="H6" t="str">
        <f t="shared" si="0"/>
        <v>*</v>
      </c>
      <c r="I6" s="5">
        <v>0</v>
      </c>
      <c r="J6" s="10">
        <v>3</v>
      </c>
      <c r="K6" s="10">
        <v>7</v>
      </c>
      <c r="L6" s="10">
        <v>25</v>
      </c>
      <c r="M6" s="10">
        <v>39</v>
      </c>
      <c r="N6" s="10">
        <v>49</v>
      </c>
      <c r="O6" s="18">
        <v>0.18264820000000001</v>
      </c>
      <c r="P6" t="str">
        <f t="shared" si="1"/>
        <v/>
      </c>
      <c r="Q6" s="5">
        <v>0</v>
      </c>
      <c r="R6" s="10">
        <v>3</v>
      </c>
      <c r="S6" s="10">
        <v>7</v>
      </c>
      <c r="T6" s="10">
        <v>18</v>
      </c>
      <c r="U6" s="10">
        <v>39</v>
      </c>
      <c r="V6" s="10">
        <v>39</v>
      </c>
      <c r="W6" s="6">
        <v>-1.1586924300000001</v>
      </c>
      <c r="X6" t="str">
        <f t="shared" si="2"/>
        <v/>
      </c>
    </row>
    <row r="7" spans="1:24">
      <c r="A7" s="5">
        <v>11</v>
      </c>
      <c r="B7" s="10">
        <v>7</v>
      </c>
      <c r="C7" s="10">
        <v>27</v>
      </c>
      <c r="D7" s="10">
        <v>14</v>
      </c>
      <c r="E7" s="10">
        <v>31</v>
      </c>
      <c r="F7" s="10">
        <v>33</v>
      </c>
      <c r="G7" s="6">
        <v>0.23889353999999999</v>
      </c>
      <c r="H7" t="str">
        <f t="shared" si="0"/>
        <v/>
      </c>
      <c r="I7" s="5">
        <v>4</v>
      </c>
      <c r="J7" s="10">
        <v>7</v>
      </c>
      <c r="K7" s="10">
        <v>15</v>
      </c>
      <c r="L7" s="10">
        <v>22</v>
      </c>
      <c r="M7" s="10">
        <v>31</v>
      </c>
      <c r="N7" s="10">
        <v>45</v>
      </c>
      <c r="O7" s="18">
        <v>0.40105220000000003</v>
      </c>
      <c r="P7" t="str">
        <f t="shared" si="1"/>
        <v/>
      </c>
      <c r="Q7" s="5">
        <v>7</v>
      </c>
      <c r="R7" s="10">
        <v>7</v>
      </c>
      <c r="S7" s="10">
        <v>21</v>
      </c>
      <c r="T7" s="10">
        <v>21</v>
      </c>
      <c r="U7" s="10">
        <v>31</v>
      </c>
      <c r="V7" s="10">
        <v>42</v>
      </c>
      <c r="W7" s="6">
        <v>0.75721305999999999</v>
      </c>
      <c r="X7" t="str">
        <f t="shared" si="2"/>
        <v/>
      </c>
    </row>
    <row r="8" spans="1:24">
      <c r="A8" s="5">
        <v>3</v>
      </c>
      <c r="B8" s="10">
        <v>6</v>
      </c>
      <c r="C8" s="10">
        <v>14</v>
      </c>
      <c r="D8" s="10">
        <v>26</v>
      </c>
      <c r="E8" s="10">
        <v>60</v>
      </c>
      <c r="F8" s="10">
        <v>50</v>
      </c>
      <c r="G8" s="6">
        <v>-2.75331992</v>
      </c>
      <c r="H8" t="str">
        <f t="shared" si="0"/>
        <v>*</v>
      </c>
      <c r="I8" s="5">
        <v>2</v>
      </c>
      <c r="J8" s="10">
        <v>6</v>
      </c>
      <c r="K8" s="10">
        <v>11</v>
      </c>
      <c r="L8" s="10">
        <v>44</v>
      </c>
      <c r="M8" s="10">
        <v>60</v>
      </c>
      <c r="N8" s="10">
        <v>74</v>
      </c>
      <c r="O8" s="18">
        <v>3.4987499999999998E-2</v>
      </c>
      <c r="P8" t="str">
        <f t="shared" si="1"/>
        <v/>
      </c>
      <c r="Q8" s="5">
        <v>2</v>
      </c>
      <c r="R8" s="10">
        <v>6</v>
      </c>
      <c r="S8" s="10">
        <v>11</v>
      </c>
      <c r="T8" s="10">
        <v>36</v>
      </c>
      <c r="U8" s="10">
        <v>60</v>
      </c>
      <c r="V8" s="10">
        <v>63</v>
      </c>
      <c r="W8" s="6">
        <v>-1.2902692</v>
      </c>
      <c r="X8" t="str">
        <f t="shared" si="2"/>
        <v/>
      </c>
    </row>
    <row r="9" spans="1:24">
      <c r="A9" s="5">
        <v>2</v>
      </c>
      <c r="B9" s="10">
        <v>6</v>
      </c>
      <c r="C9" s="10">
        <v>13</v>
      </c>
      <c r="D9" s="10">
        <v>32</v>
      </c>
      <c r="E9" s="10">
        <v>57</v>
      </c>
      <c r="F9" s="10">
        <v>59</v>
      </c>
      <c r="G9" s="6">
        <v>-1.5906079399999999</v>
      </c>
      <c r="H9" t="str">
        <f t="shared" si="0"/>
        <v/>
      </c>
      <c r="I9" s="5">
        <v>2</v>
      </c>
      <c r="J9" s="10">
        <v>6</v>
      </c>
      <c r="K9" s="10">
        <v>11</v>
      </c>
      <c r="L9" s="10">
        <v>42</v>
      </c>
      <c r="M9" s="10">
        <v>57</v>
      </c>
      <c r="N9" s="10">
        <v>71</v>
      </c>
      <c r="O9" s="18">
        <v>-0.30939810000000001</v>
      </c>
      <c r="P9" t="str">
        <f t="shared" si="1"/>
        <v/>
      </c>
      <c r="Q9" s="5">
        <v>2</v>
      </c>
      <c r="R9" s="10">
        <v>6</v>
      </c>
      <c r="S9" s="10">
        <v>11</v>
      </c>
      <c r="T9" s="10">
        <v>39</v>
      </c>
      <c r="U9" s="10">
        <v>57</v>
      </c>
      <c r="V9" s="10">
        <v>66</v>
      </c>
      <c r="W9" s="6">
        <v>-0.86340187999999995</v>
      </c>
      <c r="X9" t="str">
        <f t="shared" si="2"/>
        <v/>
      </c>
    </row>
    <row r="10" spans="1:24">
      <c r="A10" s="5">
        <v>3</v>
      </c>
      <c r="B10" s="10">
        <v>10</v>
      </c>
      <c r="C10" s="10">
        <v>14</v>
      </c>
      <c r="D10" s="10">
        <v>31</v>
      </c>
      <c r="E10" s="10">
        <v>50</v>
      </c>
      <c r="F10" s="10">
        <v>57</v>
      </c>
      <c r="G10" s="6">
        <v>-0.75480479</v>
      </c>
      <c r="H10" t="str">
        <f t="shared" si="0"/>
        <v/>
      </c>
      <c r="I10" s="5">
        <v>4</v>
      </c>
      <c r="J10" s="10">
        <v>10</v>
      </c>
      <c r="K10" s="10">
        <v>15</v>
      </c>
      <c r="L10" s="10">
        <v>36</v>
      </c>
      <c r="M10" s="10">
        <v>50</v>
      </c>
      <c r="N10" s="10">
        <v>63</v>
      </c>
      <c r="O10" s="18">
        <v>0.1523195</v>
      </c>
      <c r="P10" t="str">
        <f t="shared" si="1"/>
        <v/>
      </c>
      <c r="Q10" s="5">
        <v>2</v>
      </c>
      <c r="R10" s="10">
        <v>10</v>
      </c>
      <c r="S10" s="10">
        <v>12</v>
      </c>
      <c r="T10" s="10">
        <v>35</v>
      </c>
      <c r="U10" s="10">
        <v>50</v>
      </c>
      <c r="V10" s="10">
        <v>62</v>
      </c>
      <c r="W10" s="6">
        <v>-0.56738182999999998</v>
      </c>
      <c r="X10" t="str">
        <f t="shared" si="2"/>
        <v/>
      </c>
    </row>
    <row r="11" spans="1:24">
      <c r="A11" s="5">
        <v>5</v>
      </c>
      <c r="B11" s="10">
        <v>11</v>
      </c>
      <c r="C11" s="10">
        <v>18</v>
      </c>
      <c r="D11" s="10">
        <v>36</v>
      </c>
      <c r="E11" s="10">
        <v>34</v>
      </c>
      <c r="F11" s="10">
        <v>64</v>
      </c>
      <c r="G11" s="6">
        <v>1.90981103</v>
      </c>
      <c r="H11" t="str">
        <f t="shared" si="0"/>
        <v/>
      </c>
      <c r="I11" s="5">
        <v>5</v>
      </c>
      <c r="J11" s="10">
        <v>11</v>
      </c>
      <c r="K11" s="10">
        <v>18</v>
      </c>
      <c r="L11" s="10">
        <v>24</v>
      </c>
      <c r="M11" s="10">
        <v>34</v>
      </c>
      <c r="N11" s="10">
        <v>47</v>
      </c>
      <c r="O11" s="18">
        <v>2.5807480000000001E-2</v>
      </c>
      <c r="P11" t="str">
        <f t="shared" si="1"/>
        <v/>
      </c>
      <c r="Q11" s="5">
        <v>4</v>
      </c>
      <c r="R11" s="10">
        <v>11</v>
      </c>
      <c r="S11" s="10">
        <v>16</v>
      </c>
      <c r="T11" s="10">
        <v>31</v>
      </c>
      <c r="U11" s="10">
        <v>34</v>
      </c>
      <c r="V11" s="10">
        <v>56</v>
      </c>
      <c r="W11" s="6">
        <v>0.86332611999999997</v>
      </c>
      <c r="X11" t="str">
        <f t="shared" si="2"/>
        <v/>
      </c>
    </row>
    <row r="12" spans="1:24">
      <c r="A12" s="5">
        <v>6</v>
      </c>
      <c r="B12" s="10">
        <v>12</v>
      </c>
      <c r="C12" s="10">
        <v>20</v>
      </c>
      <c r="D12" s="10">
        <v>34</v>
      </c>
      <c r="E12" s="10">
        <v>36</v>
      </c>
      <c r="F12" s="10">
        <v>61</v>
      </c>
      <c r="G12" s="6">
        <v>1.5738399599999999</v>
      </c>
      <c r="H12" t="str">
        <f t="shared" si="0"/>
        <v/>
      </c>
      <c r="I12" s="5">
        <v>5</v>
      </c>
      <c r="J12" s="10">
        <v>12</v>
      </c>
      <c r="K12" s="10">
        <v>19</v>
      </c>
      <c r="L12" s="10">
        <v>26</v>
      </c>
      <c r="M12" s="10">
        <v>36</v>
      </c>
      <c r="N12" s="10">
        <v>49</v>
      </c>
      <c r="O12" s="18">
        <v>0.14516080000000001</v>
      </c>
      <c r="P12" t="str">
        <f t="shared" si="1"/>
        <v/>
      </c>
      <c r="Q12" s="5">
        <v>4</v>
      </c>
      <c r="R12" s="10">
        <v>12</v>
      </c>
      <c r="S12" s="10">
        <v>16</v>
      </c>
      <c r="T12" s="10">
        <v>27</v>
      </c>
      <c r="U12" s="10">
        <v>36</v>
      </c>
      <c r="V12" s="10">
        <v>52</v>
      </c>
      <c r="W12" s="6">
        <v>0.22057236</v>
      </c>
      <c r="X12" t="str">
        <f t="shared" si="2"/>
        <v/>
      </c>
    </row>
    <row r="13" spans="1:24">
      <c r="A13" s="5">
        <v>3</v>
      </c>
      <c r="B13" s="10">
        <v>7</v>
      </c>
      <c r="C13" s="10">
        <v>15</v>
      </c>
      <c r="D13" s="10">
        <v>37</v>
      </c>
      <c r="E13" s="10">
        <v>39</v>
      </c>
      <c r="F13" s="10">
        <v>65</v>
      </c>
      <c r="G13" s="6">
        <v>1.784769</v>
      </c>
      <c r="H13" t="str">
        <f t="shared" si="0"/>
        <v/>
      </c>
      <c r="I13" s="5">
        <v>2</v>
      </c>
      <c r="J13" s="10">
        <v>7</v>
      </c>
      <c r="K13" s="10">
        <v>12</v>
      </c>
      <c r="L13" s="10">
        <v>28</v>
      </c>
      <c r="M13" s="10">
        <v>39</v>
      </c>
      <c r="N13" s="10">
        <v>52</v>
      </c>
      <c r="O13" s="18">
        <v>0.19155659999999999</v>
      </c>
      <c r="P13" t="str">
        <f t="shared" si="1"/>
        <v/>
      </c>
      <c r="Q13" s="5">
        <v>2</v>
      </c>
      <c r="R13" s="10">
        <v>7</v>
      </c>
      <c r="S13" s="10">
        <v>13</v>
      </c>
      <c r="T13" s="10">
        <v>31</v>
      </c>
      <c r="U13" s="10">
        <v>39</v>
      </c>
      <c r="V13" s="10">
        <v>57</v>
      </c>
      <c r="W13" s="6">
        <v>0.64710413</v>
      </c>
      <c r="X13" t="str">
        <f t="shared" si="2"/>
        <v/>
      </c>
    </row>
    <row r="14" spans="1:24">
      <c r="A14" s="5">
        <v>3</v>
      </c>
      <c r="B14" s="10">
        <v>3</v>
      </c>
      <c r="C14" s="10">
        <v>14</v>
      </c>
      <c r="D14" s="10">
        <v>36</v>
      </c>
      <c r="E14" s="10">
        <v>42</v>
      </c>
      <c r="F14" s="10">
        <v>63.024999999999999</v>
      </c>
      <c r="G14" s="6">
        <v>1.8308935799999999</v>
      </c>
      <c r="H14" t="str">
        <f t="shared" si="0"/>
        <v/>
      </c>
      <c r="I14" s="5">
        <v>1</v>
      </c>
      <c r="J14" s="10">
        <v>3</v>
      </c>
      <c r="K14" s="10">
        <v>8</v>
      </c>
      <c r="L14" s="10">
        <v>30</v>
      </c>
      <c r="M14" s="10">
        <v>42</v>
      </c>
      <c r="N14" s="10">
        <v>55</v>
      </c>
      <c r="O14" s="18">
        <v>0.38886769999999998</v>
      </c>
      <c r="P14" t="str">
        <f t="shared" si="1"/>
        <v/>
      </c>
      <c r="Q14" s="5">
        <v>2</v>
      </c>
      <c r="R14" s="10">
        <v>3</v>
      </c>
      <c r="S14" s="10">
        <v>11</v>
      </c>
      <c r="T14" s="10">
        <v>30</v>
      </c>
      <c r="U14" s="10">
        <v>42</v>
      </c>
      <c r="V14" s="10">
        <v>55</v>
      </c>
      <c r="W14" s="6">
        <v>0.66797251000000002</v>
      </c>
      <c r="X14" t="str">
        <f t="shared" si="2"/>
        <v/>
      </c>
    </row>
    <row r="15" spans="1:24">
      <c r="A15" s="5">
        <v>3</v>
      </c>
      <c r="B15" s="10">
        <v>4</v>
      </c>
      <c r="C15" s="10">
        <v>14</v>
      </c>
      <c r="D15" s="10">
        <v>29</v>
      </c>
      <c r="E15" s="10">
        <v>43</v>
      </c>
      <c r="F15" s="10">
        <v>54</v>
      </c>
      <c r="G15" s="6">
        <v>0.42696701999999997</v>
      </c>
      <c r="H15" t="str">
        <f t="shared" si="0"/>
        <v/>
      </c>
      <c r="I15" s="5">
        <v>1</v>
      </c>
      <c r="J15" s="10">
        <v>4</v>
      </c>
      <c r="K15" s="10">
        <v>9</v>
      </c>
      <c r="L15" s="10">
        <v>31</v>
      </c>
      <c r="M15" s="10">
        <v>43</v>
      </c>
      <c r="N15" s="10">
        <v>56</v>
      </c>
      <c r="O15" s="18">
        <v>2.3464889999999999E-2</v>
      </c>
      <c r="P15" t="str">
        <f t="shared" si="1"/>
        <v/>
      </c>
      <c r="Q15" s="5">
        <v>2</v>
      </c>
      <c r="R15" s="10">
        <v>4</v>
      </c>
      <c r="S15" s="10">
        <v>11</v>
      </c>
      <c r="T15" s="10">
        <v>24</v>
      </c>
      <c r="U15" s="10">
        <v>43</v>
      </c>
      <c r="V15" s="10">
        <v>47</v>
      </c>
      <c r="W15" s="6">
        <v>-0.87582822000000005</v>
      </c>
      <c r="X15" t="str">
        <f t="shared" si="2"/>
        <v/>
      </c>
    </row>
    <row r="16" spans="1:24">
      <c r="A16" s="5">
        <v>3</v>
      </c>
      <c r="B16" s="10">
        <v>1</v>
      </c>
      <c r="C16" s="10">
        <v>14</v>
      </c>
      <c r="D16" s="10">
        <v>32</v>
      </c>
      <c r="E16" s="10">
        <v>23</v>
      </c>
      <c r="F16" s="10">
        <v>58</v>
      </c>
      <c r="G16" s="6">
        <v>4.1250308599999999</v>
      </c>
      <c r="H16" t="str">
        <f t="shared" si="0"/>
        <v>*</v>
      </c>
      <c r="I16" s="5">
        <v>0</v>
      </c>
      <c r="J16" s="10">
        <v>1</v>
      </c>
      <c r="K16" s="10">
        <v>7</v>
      </c>
      <c r="L16" s="10">
        <v>16</v>
      </c>
      <c r="M16" s="10">
        <v>23</v>
      </c>
      <c r="N16" s="10">
        <v>36</v>
      </c>
      <c r="O16" s="18">
        <v>1.0455570000000001</v>
      </c>
      <c r="P16" t="str">
        <f t="shared" si="1"/>
        <v/>
      </c>
      <c r="Q16" s="5">
        <v>2</v>
      </c>
      <c r="R16" s="10">
        <v>1</v>
      </c>
      <c r="S16" s="10">
        <v>11</v>
      </c>
      <c r="T16" s="10">
        <v>23</v>
      </c>
      <c r="U16" s="10">
        <v>23</v>
      </c>
      <c r="V16" s="10">
        <v>45</v>
      </c>
      <c r="W16" s="6">
        <v>2.69475452</v>
      </c>
      <c r="X16" t="str">
        <f t="shared" si="2"/>
        <v>*</v>
      </c>
    </row>
    <row r="17" spans="1:24">
      <c r="A17" s="5">
        <v>3</v>
      </c>
      <c r="B17" s="10">
        <v>4</v>
      </c>
      <c r="C17" s="10">
        <v>15</v>
      </c>
      <c r="D17" s="10">
        <v>23</v>
      </c>
      <c r="E17" s="10">
        <v>28</v>
      </c>
      <c r="F17" s="10">
        <v>45</v>
      </c>
      <c r="G17" s="6">
        <v>1.65499836</v>
      </c>
      <c r="H17" t="str">
        <f t="shared" si="0"/>
        <v/>
      </c>
      <c r="I17" s="5">
        <v>1</v>
      </c>
      <c r="J17" s="10">
        <v>4</v>
      </c>
      <c r="K17" s="10">
        <v>9</v>
      </c>
      <c r="L17" s="10">
        <v>18</v>
      </c>
      <c r="M17" s="10">
        <v>28</v>
      </c>
      <c r="N17" s="10">
        <v>39</v>
      </c>
      <c r="O17" s="18">
        <v>0.22075549999999999</v>
      </c>
      <c r="P17" t="str">
        <f t="shared" si="1"/>
        <v/>
      </c>
      <c r="Q17" s="5">
        <v>2</v>
      </c>
      <c r="R17" s="10">
        <v>4</v>
      </c>
      <c r="S17" s="10">
        <v>13</v>
      </c>
      <c r="T17" s="10">
        <v>17</v>
      </c>
      <c r="U17" s="10">
        <v>28</v>
      </c>
      <c r="V17" s="10">
        <v>36</v>
      </c>
      <c r="W17" s="6">
        <v>0.35600398999999999</v>
      </c>
      <c r="X17" t="str">
        <f t="shared" si="2"/>
        <v/>
      </c>
    </row>
    <row r="18" spans="1:24">
      <c r="A18" s="5">
        <v>1</v>
      </c>
      <c r="B18" s="10">
        <v>2</v>
      </c>
      <c r="C18" s="10">
        <v>11</v>
      </c>
      <c r="D18" s="10">
        <v>19</v>
      </c>
      <c r="E18" s="10">
        <v>27</v>
      </c>
      <c r="F18" s="10">
        <v>40</v>
      </c>
      <c r="G18" s="6">
        <v>0.83277352000000004</v>
      </c>
      <c r="H18" t="str">
        <f t="shared" si="0"/>
        <v/>
      </c>
      <c r="I18" s="5">
        <v>1</v>
      </c>
      <c r="J18" s="10">
        <v>2</v>
      </c>
      <c r="K18" s="10">
        <v>8</v>
      </c>
      <c r="L18" s="10">
        <v>17</v>
      </c>
      <c r="M18" s="10">
        <v>27</v>
      </c>
      <c r="N18" s="10">
        <v>38</v>
      </c>
      <c r="O18" s="18">
        <v>0.27545829999999999</v>
      </c>
      <c r="P18" t="str">
        <f t="shared" si="1"/>
        <v/>
      </c>
      <c r="Q18" s="5">
        <v>1</v>
      </c>
      <c r="R18" s="10">
        <v>2</v>
      </c>
      <c r="S18" s="10">
        <v>10</v>
      </c>
      <c r="T18" s="10">
        <v>13</v>
      </c>
      <c r="U18" s="10">
        <v>27</v>
      </c>
      <c r="V18" s="10">
        <v>31</v>
      </c>
      <c r="W18" s="6">
        <v>-0.61806545000000002</v>
      </c>
      <c r="X18" t="str">
        <f t="shared" si="2"/>
        <v/>
      </c>
    </row>
    <row r="19" spans="1:24">
      <c r="A19" s="5">
        <v>4</v>
      </c>
      <c r="B19" s="10">
        <v>19</v>
      </c>
      <c r="C19" s="10">
        <v>16</v>
      </c>
      <c r="D19" s="10">
        <v>25</v>
      </c>
      <c r="E19" s="10">
        <v>20</v>
      </c>
      <c r="F19" s="10">
        <v>49</v>
      </c>
      <c r="G19" s="6">
        <v>0.87466896999999999</v>
      </c>
      <c r="H19" t="str">
        <f t="shared" si="0"/>
        <v/>
      </c>
      <c r="I19" s="5">
        <v>9</v>
      </c>
      <c r="J19" s="10">
        <v>19</v>
      </c>
      <c r="K19" s="10">
        <v>25</v>
      </c>
      <c r="L19" s="10">
        <v>12</v>
      </c>
      <c r="M19" s="10">
        <v>20</v>
      </c>
      <c r="N19" s="10">
        <v>31</v>
      </c>
      <c r="O19" s="18">
        <v>-0.32229659999999999</v>
      </c>
      <c r="P19" t="str">
        <f t="shared" si="1"/>
        <v/>
      </c>
      <c r="Q19" s="5">
        <v>4</v>
      </c>
      <c r="R19" s="10">
        <v>19</v>
      </c>
      <c r="S19" s="10">
        <v>17</v>
      </c>
      <c r="T19" s="10">
        <v>17</v>
      </c>
      <c r="U19" s="10">
        <v>20</v>
      </c>
      <c r="V19" s="10">
        <v>37</v>
      </c>
      <c r="W19" s="6">
        <v>-0.59144538999999996</v>
      </c>
      <c r="X19" t="str">
        <f t="shared" si="2"/>
        <v/>
      </c>
    </row>
    <row r="20" spans="1:24">
      <c r="A20" s="5">
        <v>4</v>
      </c>
      <c r="B20" s="10">
        <v>8</v>
      </c>
      <c r="C20" s="10">
        <v>16</v>
      </c>
      <c r="D20" s="10">
        <v>15</v>
      </c>
      <c r="E20" s="10">
        <v>10</v>
      </c>
      <c r="F20" s="10">
        <v>34</v>
      </c>
      <c r="G20" s="6">
        <v>2.80553717</v>
      </c>
      <c r="H20" t="str">
        <f t="shared" si="0"/>
        <v>*</v>
      </c>
      <c r="I20" s="5">
        <v>4</v>
      </c>
      <c r="J20" s="10">
        <v>8</v>
      </c>
      <c r="K20" s="10">
        <v>16</v>
      </c>
      <c r="L20" s="10">
        <v>6</v>
      </c>
      <c r="M20" s="10">
        <v>10</v>
      </c>
      <c r="N20" s="10">
        <v>19</v>
      </c>
      <c r="O20" s="18">
        <v>0.96275869999999997</v>
      </c>
      <c r="P20" t="str">
        <f t="shared" si="1"/>
        <v/>
      </c>
      <c r="Q20" s="5">
        <v>4</v>
      </c>
      <c r="R20" s="10">
        <v>8</v>
      </c>
      <c r="S20" s="10">
        <v>16</v>
      </c>
      <c r="T20" s="10">
        <v>11</v>
      </c>
      <c r="U20" s="10">
        <v>10</v>
      </c>
      <c r="V20" s="10">
        <v>27</v>
      </c>
      <c r="W20" s="6">
        <v>2.0049304299999999</v>
      </c>
      <c r="X20" t="str">
        <f t="shared" si="2"/>
        <v>*</v>
      </c>
    </row>
    <row r="21" spans="1:24">
      <c r="A21" s="5">
        <v>3</v>
      </c>
      <c r="B21" s="10">
        <v>9</v>
      </c>
      <c r="C21" s="10">
        <v>14</v>
      </c>
      <c r="D21" s="10">
        <v>14</v>
      </c>
      <c r="E21" s="10">
        <v>28</v>
      </c>
      <c r="F21" s="10">
        <v>32</v>
      </c>
      <c r="G21" s="6">
        <v>-1.3077683099999999</v>
      </c>
      <c r="H21" t="str">
        <f t="shared" si="0"/>
        <v/>
      </c>
      <c r="I21" s="5">
        <v>3</v>
      </c>
      <c r="J21" s="10">
        <v>9</v>
      </c>
      <c r="K21" s="10">
        <v>14</v>
      </c>
      <c r="L21" s="10">
        <v>18</v>
      </c>
      <c r="M21" s="10">
        <v>28</v>
      </c>
      <c r="N21" s="10">
        <v>37.024999999999999</v>
      </c>
      <c r="O21" s="18">
        <v>-0.43581320000000001</v>
      </c>
      <c r="P21" t="str">
        <f t="shared" si="1"/>
        <v/>
      </c>
      <c r="Q21" s="5">
        <v>4</v>
      </c>
      <c r="R21" s="10">
        <v>9</v>
      </c>
      <c r="S21" s="10">
        <v>15</v>
      </c>
      <c r="T21" s="10">
        <v>12</v>
      </c>
      <c r="U21" s="10">
        <v>28</v>
      </c>
      <c r="V21" s="10">
        <v>29</v>
      </c>
      <c r="W21" s="6">
        <v>-1.6533783099999999</v>
      </c>
      <c r="X21" t="str">
        <f t="shared" si="2"/>
        <v/>
      </c>
    </row>
    <row r="22" spans="1:24">
      <c r="A22" s="5">
        <v>3</v>
      </c>
      <c r="B22" s="10">
        <v>8</v>
      </c>
      <c r="C22" s="10">
        <v>14</v>
      </c>
      <c r="D22" s="10">
        <v>14</v>
      </c>
      <c r="E22" s="10">
        <v>20</v>
      </c>
      <c r="F22" s="10">
        <v>32</v>
      </c>
      <c r="G22" s="6">
        <v>0.46313157999999999</v>
      </c>
      <c r="H22" t="str">
        <f t="shared" si="0"/>
        <v/>
      </c>
      <c r="I22" s="5">
        <v>3</v>
      </c>
      <c r="J22" s="10">
        <v>8</v>
      </c>
      <c r="K22" s="10">
        <v>15</v>
      </c>
      <c r="L22" s="10">
        <v>12</v>
      </c>
      <c r="M22" s="10">
        <v>20</v>
      </c>
      <c r="N22" s="10">
        <v>29.024999999999999</v>
      </c>
      <c r="O22" s="18">
        <v>0.18633959999999999</v>
      </c>
      <c r="P22" t="str">
        <f t="shared" si="1"/>
        <v/>
      </c>
      <c r="Q22" s="5">
        <v>4</v>
      </c>
      <c r="R22" s="10">
        <v>8</v>
      </c>
      <c r="S22" s="10">
        <v>16</v>
      </c>
      <c r="T22" s="10">
        <v>12</v>
      </c>
      <c r="U22" s="10">
        <v>20</v>
      </c>
      <c r="V22" s="10">
        <v>30</v>
      </c>
      <c r="W22" s="6">
        <v>0.40181051000000001</v>
      </c>
      <c r="X22" t="str">
        <f t="shared" si="2"/>
        <v/>
      </c>
    </row>
    <row r="23" spans="1:24">
      <c r="A23" s="5">
        <v>4</v>
      </c>
      <c r="B23" s="10">
        <v>16</v>
      </c>
      <c r="C23" s="10">
        <v>15</v>
      </c>
      <c r="D23" s="10">
        <v>12</v>
      </c>
      <c r="E23" s="10">
        <v>18</v>
      </c>
      <c r="F23" s="10">
        <v>30</v>
      </c>
      <c r="G23" s="6">
        <v>-0.83039850999999998</v>
      </c>
      <c r="H23" t="str">
        <f t="shared" si="0"/>
        <v/>
      </c>
      <c r="I23" s="5">
        <v>7</v>
      </c>
      <c r="J23" s="10">
        <v>16</v>
      </c>
      <c r="K23" s="10">
        <v>22</v>
      </c>
      <c r="L23" s="10">
        <v>10.975</v>
      </c>
      <c r="M23" s="10">
        <v>18</v>
      </c>
      <c r="N23" s="10">
        <v>28</v>
      </c>
      <c r="O23" s="18">
        <v>-0.27322390000000002</v>
      </c>
      <c r="P23" t="str">
        <f t="shared" si="1"/>
        <v/>
      </c>
      <c r="Q23" s="5">
        <v>5</v>
      </c>
      <c r="R23" s="10">
        <v>16</v>
      </c>
      <c r="S23" s="10">
        <v>18</v>
      </c>
      <c r="T23" s="10">
        <v>11</v>
      </c>
      <c r="U23" s="10">
        <v>18</v>
      </c>
      <c r="V23" s="10">
        <v>28</v>
      </c>
      <c r="W23" s="6">
        <v>-0.75008412000000002</v>
      </c>
      <c r="X23" t="str">
        <f t="shared" si="2"/>
        <v/>
      </c>
    </row>
    <row r="24" spans="1:24">
      <c r="A24" s="5">
        <v>5</v>
      </c>
      <c r="B24" s="10">
        <v>10</v>
      </c>
      <c r="C24" s="10">
        <v>18</v>
      </c>
      <c r="D24" s="10">
        <v>8</v>
      </c>
      <c r="E24" s="10">
        <v>15</v>
      </c>
      <c r="F24" s="10">
        <v>24</v>
      </c>
      <c r="G24" s="6">
        <v>0.50858254000000003</v>
      </c>
      <c r="H24" t="str">
        <f t="shared" si="0"/>
        <v/>
      </c>
      <c r="I24" s="5">
        <v>5</v>
      </c>
      <c r="J24" s="10">
        <v>10</v>
      </c>
      <c r="K24" s="10">
        <v>17</v>
      </c>
      <c r="L24" s="10">
        <v>8</v>
      </c>
      <c r="M24" s="10">
        <v>15</v>
      </c>
      <c r="N24" s="10">
        <v>23</v>
      </c>
      <c r="O24" s="18">
        <v>0.35699310000000001</v>
      </c>
      <c r="P24" t="str">
        <f t="shared" si="1"/>
        <v/>
      </c>
      <c r="Q24" s="5">
        <v>7</v>
      </c>
      <c r="R24" s="10">
        <v>10</v>
      </c>
      <c r="S24" s="10">
        <v>21</v>
      </c>
      <c r="T24" s="10">
        <v>7</v>
      </c>
      <c r="U24" s="10">
        <v>15</v>
      </c>
      <c r="V24" s="10">
        <v>22</v>
      </c>
      <c r="W24" s="6">
        <v>0.73023612000000004</v>
      </c>
      <c r="X24" t="str">
        <f t="shared" si="2"/>
        <v/>
      </c>
    </row>
    <row r="25" spans="1:24">
      <c r="A25" s="5">
        <v>2</v>
      </c>
      <c r="B25" s="10">
        <v>7</v>
      </c>
      <c r="C25" s="10">
        <v>13</v>
      </c>
      <c r="D25" s="10">
        <v>8</v>
      </c>
      <c r="E25" s="10">
        <v>19</v>
      </c>
      <c r="F25" s="10">
        <v>22</v>
      </c>
      <c r="G25" s="6">
        <v>-0.80875412000000002</v>
      </c>
      <c r="H25" t="str">
        <f t="shared" si="0"/>
        <v/>
      </c>
      <c r="I25" s="5">
        <v>3</v>
      </c>
      <c r="J25" s="10">
        <v>7</v>
      </c>
      <c r="K25" s="10">
        <v>13</v>
      </c>
      <c r="L25" s="10">
        <v>11</v>
      </c>
      <c r="M25" s="10">
        <v>19</v>
      </c>
      <c r="N25" s="10">
        <v>28</v>
      </c>
      <c r="O25" s="18">
        <v>7.3774359999999997E-2</v>
      </c>
      <c r="P25" t="str">
        <f t="shared" si="1"/>
        <v/>
      </c>
      <c r="Q25" s="5">
        <v>4</v>
      </c>
      <c r="R25" s="10">
        <v>7</v>
      </c>
      <c r="S25" s="10">
        <v>16</v>
      </c>
      <c r="T25" s="10">
        <v>7</v>
      </c>
      <c r="U25" s="10">
        <v>19</v>
      </c>
      <c r="V25" s="10">
        <v>22</v>
      </c>
      <c r="W25" s="6">
        <v>-0.31978902999999997</v>
      </c>
      <c r="X25" t="str">
        <f t="shared" si="2"/>
        <v/>
      </c>
    </row>
    <row r="26" spans="1:24">
      <c r="A26" s="5">
        <v>3</v>
      </c>
      <c r="B26" s="10">
        <v>9</v>
      </c>
      <c r="C26" s="10">
        <v>14</v>
      </c>
      <c r="D26" s="10">
        <v>8</v>
      </c>
      <c r="E26" s="10">
        <v>16</v>
      </c>
      <c r="F26" s="10">
        <v>24</v>
      </c>
      <c r="G26" s="6">
        <v>-4.9031720000000001E-2</v>
      </c>
      <c r="H26" t="str">
        <f t="shared" si="0"/>
        <v/>
      </c>
      <c r="I26" s="5">
        <v>4</v>
      </c>
      <c r="J26" s="10">
        <v>9</v>
      </c>
      <c r="K26" s="10">
        <v>16</v>
      </c>
      <c r="L26" s="10">
        <v>9</v>
      </c>
      <c r="M26" s="10">
        <v>16</v>
      </c>
      <c r="N26" s="10">
        <v>24</v>
      </c>
      <c r="O26" s="18">
        <v>0.34807329999999997</v>
      </c>
      <c r="P26" t="str">
        <f t="shared" si="1"/>
        <v/>
      </c>
      <c r="Q26" s="5">
        <v>6</v>
      </c>
      <c r="R26" s="10">
        <v>9</v>
      </c>
      <c r="S26" s="10">
        <v>19</v>
      </c>
      <c r="T26" s="10">
        <v>8</v>
      </c>
      <c r="U26" s="10">
        <v>16</v>
      </c>
      <c r="V26" s="10">
        <v>23</v>
      </c>
      <c r="W26" s="6">
        <v>0.43254056000000002</v>
      </c>
      <c r="X26" t="str">
        <f t="shared" si="2"/>
        <v/>
      </c>
    </row>
    <row r="27" spans="1:24">
      <c r="A27" s="5">
        <v>9</v>
      </c>
      <c r="B27" s="10">
        <v>36</v>
      </c>
      <c r="C27" s="10">
        <v>25</v>
      </c>
      <c r="D27" s="10">
        <v>12</v>
      </c>
      <c r="E27" s="10">
        <v>18</v>
      </c>
      <c r="F27" s="10">
        <v>30</v>
      </c>
      <c r="G27" s="6">
        <v>-2.6992723299999999</v>
      </c>
      <c r="H27" t="str">
        <f t="shared" si="0"/>
        <v>*</v>
      </c>
      <c r="I27" s="5">
        <v>23</v>
      </c>
      <c r="J27" s="10">
        <v>36</v>
      </c>
      <c r="K27" s="10">
        <v>45</v>
      </c>
      <c r="L27" s="10">
        <v>10</v>
      </c>
      <c r="M27" s="10">
        <v>18</v>
      </c>
      <c r="N27" s="10">
        <v>26</v>
      </c>
      <c r="O27" s="18">
        <v>-0.50732390000000005</v>
      </c>
      <c r="P27" t="str">
        <f t="shared" si="1"/>
        <v/>
      </c>
      <c r="Q27" s="5">
        <v>16</v>
      </c>
      <c r="R27" s="10">
        <v>36</v>
      </c>
      <c r="S27" s="10">
        <v>36</v>
      </c>
      <c r="T27" s="10">
        <v>11</v>
      </c>
      <c r="U27" s="10">
        <v>18</v>
      </c>
      <c r="V27" s="10">
        <v>28</v>
      </c>
      <c r="W27" s="6">
        <v>-1.3261990100000001</v>
      </c>
      <c r="X27" t="str">
        <f t="shared" si="2"/>
        <v/>
      </c>
    </row>
    <row r="28" spans="1:24">
      <c r="A28" s="5">
        <v>2</v>
      </c>
      <c r="B28" s="10">
        <v>19</v>
      </c>
      <c r="C28" s="10">
        <v>11</v>
      </c>
      <c r="D28" s="10">
        <v>13</v>
      </c>
      <c r="E28" s="10">
        <v>11</v>
      </c>
      <c r="F28" s="10">
        <v>31</v>
      </c>
      <c r="G28" s="6">
        <v>-0.35854872999999998</v>
      </c>
      <c r="H28" t="str">
        <f t="shared" si="0"/>
        <v/>
      </c>
      <c r="I28" s="5">
        <v>9</v>
      </c>
      <c r="J28" s="10">
        <v>19</v>
      </c>
      <c r="K28" s="10">
        <v>25</v>
      </c>
      <c r="L28" s="10">
        <v>7</v>
      </c>
      <c r="M28" s="10">
        <v>11</v>
      </c>
      <c r="N28" s="10">
        <v>21</v>
      </c>
      <c r="O28" s="18">
        <v>0.11520329999999999</v>
      </c>
      <c r="P28" t="str">
        <f t="shared" si="1"/>
        <v/>
      </c>
      <c r="Q28" s="5">
        <v>4</v>
      </c>
      <c r="R28" s="10">
        <v>19</v>
      </c>
      <c r="S28" s="10">
        <v>17</v>
      </c>
      <c r="T28" s="10">
        <v>13</v>
      </c>
      <c r="U28" s="10">
        <v>11</v>
      </c>
      <c r="V28" s="10">
        <v>30</v>
      </c>
      <c r="W28" s="6">
        <v>0.31963550000000002</v>
      </c>
      <c r="X28" t="str">
        <f t="shared" si="2"/>
        <v/>
      </c>
    </row>
    <row r="29" spans="1:24">
      <c r="A29" s="5">
        <v>4</v>
      </c>
      <c r="B29" s="10">
        <v>9</v>
      </c>
      <c r="C29" s="10">
        <v>15</v>
      </c>
      <c r="D29" s="10">
        <v>14</v>
      </c>
      <c r="E29" s="10">
        <v>29</v>
      </c>
      <c r="F29" s="10">
        <v>33</v>
      </c>
      <c r="G29" s="6">
        <v>-0.92111319000000003</v>
      </c>
      <c r="H29" t="str">
        <f t="shared" si="0"/>
        <v/>
      </c>
      <c r="I29" s="5">
        <v>4</v>
      </c>
      <c r="J29" s="10">
        <v>9</v>
      </c>
      <c r="K29" s="10">
        <v>16.024999999999999</v>
      </c>
      <c r="L29" s="10">
        <v>18</v>
      </c>
      <c r="M29" s="10">
        <v>29</v>
      </c>
      <c r="N29" s="10">
        <v>38</v>
      </c>
      <c r="O29" s="18">
        <v>5.6282169999999999E-2</v>
      </c>
      <c r="P29" t="str">
        <f t="shared" si="1"/>
        <v/>
      </c>
      <c r="Q29" s="5">
        <v>7</v>
      </c>
      <c r="R29" s="10">
        <v>9</v>
      </c>
      <c r="S29" s="10">
        <v>21</v>
      </c>
      <c r="T29" s="10">
        <v>14</v>
      </c>
      <c r="U29" s="10">
        <v>29</v>
      </c>
      <c r="V29" s="10">
        <v>32</v>
      </c>
      <c r="W29" s="6">
        <v>-0.31772064</v>
      </c>
      <c r="X29" t="str">
        <f t="shared" si="2"/>
        <v/>
      </c>
    </row>
    <row r="30" spans="1:24">
      <c r="A30" s="5">
        <v>4</v>
      </c>
      <c r="B30" s="10">
        <v>6</v>
      </c>
      <c r="C30" s="10">
        <v>17</v>
      </c>
      <c r="D30" s="10">
        <v>16</v>
      </c>
      <c r="E30" s="10">
        <v>29</v>
      </c>
      <c r="F30" s="10">
        <v>36</v>
      </c>
      <c r="G30" s="6">
        <v>-9.2170150000000006E-2</v>
      </c>
      <c r="H30" t="str">
        <f t="shared" si="0"/>
        <v/>
      </c>
      <c r="I30" s="5">
        <v>4</v>
      </c>
      <c r="J30" s="10">
        <v>6</v>
      </c>
      <c r="K30" s="10">
        <v>15</v>
      </c>
      <c r="L30" s="10">
        <v>18</v>
      </c>
      <c r="M30" s="10">
        <v>29</v>
      </c>
      <c r="N30" s="10">
        <v>39</v>
      </c>
      <c r="O30" s="18">
        <v>0.2074251</v>
      </c>
      <c r="P30" t="str">
        <f t="shared" si="1"/>
        <v/>
      </c>
      <c r="Q30" s="5">
        <v>7</v>
      </c>
      <c r="R30" s="10">
        <v>6</v>
      </c>
      <c r="S30" s="10">
        <v>22</v>
      </c>
      <c r="T30" s="10">
        <v>17</v>
      </c>
      <c r="U30" s="10">
        <v>29</v>
      </c>
      <c r="V30" s="10">
        <v>36</v>
      </c>
      <c r="W30" s="6">
        <v>0.51058239999999999</v>
      </c>
      <c r="X30" t="str">
        <f t="shared" si="2"/>
        <v/>
      </c>
    </row>
    <row r="31" spans="1:24">
      <c r="A31" s="5">
        <v>3</v>
      </c>
      <c r="B31" s="10">
        <v>26</v>
      </c>
      <c r="C31" s="10">
        <v>15</v>
      </c>
      <c r="D31" s="10">
        <v>17</v>
      </c>
      <c r="E31" s="10">
        <v>19</v>
      </c>
      <c r="F31" s="10">
        <v>38</v>
      </c>
      <c r="G31" s="6">
        <v>-1.5079257100000001</v>
      </c>
      <c r="H31" t="str">
        <f t="shared" si="0"/>
        <v/>
      </c>
      <c r="I31" s="5">
        <v>13</v>
      </c>
      <c r="J31" s="10">
        <v>26</v>
      </c>
      <c r="K31" s="10">
        <v>31</v>
      </c>
      <c r="L31" s="10">
        <v>12</v>
      </c>
      <c r="M31" s="10">
        <v>19</v>
      </c>
      <c r="N31" s="10">
        <v>29</v>
      </c>
      <c r="O31" s="18">
        <v>-0.3216987</v>
      </c>
      <c r="P31" t="str">
        <f t="shared" si="1"/>
        <v/>
      </c>
      <c r="Q31" s="5">
        <v>6</v>
      </c>
      <c r="R31" s="10">
        <v>26</v>
      </c>
      <c r="S31" s="10">
        <v>20</v>
      </c>
      <c r="T31" s="10">
        <v>18</v>
      </c>
      <c r="U31" s="10">
        <v>19</v>
      </c>
      <c r="V31" s="10">
        <v>38</v>
      </c>
      <c r="W31" s="6">
        <v>-0.66914724999999997</v>
      </c>
      <c r="X31" t="str">
        <f t="shared" si="2"/>
        <v/>
      </c>
    </row>
    <row r="32" spans="1:24">
      <c r="A32" s="5">
        <v>2</v>
      </c>
      <c r="B32" s="10">
        <v>11</v>
      </c>
      <c r="C32" s="10">
        <v>11</v>
      </c>
      <c r="D32" s="10">
        <v>16</v>
      </c>
      <c r="E32" s="10">
        <v>28</v>
      </c>
      <c r="F32" s="10">
        <v>36</v>
      </c>
      <c r="G32" s="6">
        <v>-1.4093530299999999</v>
      </c>
      <c r="H32" t="str">
        <f t="shared" si="0"/>
        <v/>
      </c>
      <c r="I32" s="5">
        <v>4</v>
      </c>
      <c r="J32" s="10">
        <v>11</v>
      </c>
      <c r="K32" s="10">
        <v>16</v>
      </c>
      <c r="L32" s="10">
        <v>18</v>
      </c>
      <c r="M32" s="10">
        <v>28</v>
      </c>
      <c r="N32" s="10">
        <v>38</v>
      </c>
      <c r="O32" s="18">
        <v>-0.40310509999999999</v>
      </c>
      <c r="P32" t="str">
        <f t="shared" si="1"/>
        <v/>
      </c>
      <c r="Q32" s="5">
        <v>3</v>
      </c>
      <c r="R32" s="10">
        <v>11</v>
      </c>
      <c r="S32" s="10">
        <v>13</v>
      </c>
      <c r="T32" s="10">
        <v>18</v>
      </c>
      <c r="U32" s="10">
        <v>28</v>
      </c>
      <c r="V32" s="10">
        <v>39</v>
      </c>
      <c r="W32" s="6">
        <v>-0.73681131</v>
      </c>
      <c r="X32" t="str">
        <f t="shared" si="2"/>
        <v/>
      </c>
    </row>
    <row r="33" spans="1:24">
      <c r="A33" s="5">
        <v>3</v>
      </c>
      <c r="B33" s="10">
        <v>4</v>
      </c>
      <c r="C33" s="10">
        <v>15</v>
      </c>
      <c r="D33" s="10">
        <v>25</v>
      </c>
      <c r="E33" s="10">
        <v>37</v>
      </c>
      <c r="F33" s="10">
        <v>49</v>
      </c>
      <c r="G33" s="6">
        <v>0.65257390999999998</v>
      </c>
      <c r="H33" t="str">
        <f t="shared" si="0"/>
        <v/>
      </c>
      <c r="I33" s="5">
        <v>2</v>
      </c>
      <c r="J33" s="10">
        <v>4</v>
      </c>
      <c r="K33" s="10">
        <v>11</v>
      </c>
      <c r="L33" s="10">
        <v>26</v>
      </c>
      <c r="M33" s="10">
        <v>37</v>
      </c>
      <c r="N33" s="10">
        <v>50</v>
      </c>
      <c r="O33" s="18">
        <v>0.3711603</v>
      </c>
      <c r="P33" t="str">
        <f t="shared" si="1"/>
        <v/>
      </c>
      <c r="Q33" s="5">
        <v>4</v>
      </c>
      <c r="R33" s="10">
        <v>4</v>
      </c>
      <c r="S33" s="10">
        <v>17</v>
      </c>
      <c r="T33" s="10">
        <v>28</v>
      </c>
      <c r="U33" s="10">
        <v>37</v>
      </c>
      <c r="V33" s="10">
        <v>53</v>
      </c>
      <c r="W33" s="6">
        <v>1.3050606899999999</v>
      </c>
      <c r="X33" t="str">
        <f t="shared" si="2"/>
        <v/>
      </c>
    </row>
    <row r="34" spans="1:24">
      <c r="A34" s="5">
        <v>2</v>
      </c>
      <c r="B34" s="10">
        <v>6</v>
      </c>
      <c r="C34" s="10">
        <v>13</v>
      </c>
      <c r="D34" s="10">
        <v>25</v>
      </c>
      <c r="E34" s="10">
        <v>54</v>
      </c>
      <c r="F34" s="10">
        <v>48</v>
      </c>
      <c r="G34" s="6">
        <v>-2.3746548600000001</v>
      </c>
      <c r="H34" t="str">
        <f t="shared" si="0"/>
        <v>*</v>
      </c>
      <c r="I34" s="5">
        <v>2</v>
      </c>
      <c r="J34" s="10">
        <v>6</v>
      </c>
      <c r="K34" s="10">
        <v>11</v>
      </c>
      <c r="L34" s="10">
        <v>38</v>
      </c>
      <c r="M34" s="10">
        <v>54</v>
      </c>
      <c r="N34" s="10">
        <v>66</v>
      </c>
      <c r="O34" s="18">
        <v>-0.14380519999999999</v>
      </c>
      <c r="P34" t="str">
        <f t="shared" si="1"/>
        <v/>
      </c>
      <c r="Q34" s="5">
        <v>3</v>
      </c>
      <c r="R34" s="10">
        <v>6</v>
      </c>
      <c r="S34" s="10">
        <v>14</v>
      </c>
      <c r="T34" s="10">
        <v>29</v>
      </c>
      <c r="U34" s="10">
        <v>54</v>
      </c>
      <c r="V34" s="10">
        <v>54</v>
      </c>
      <c r="W34" s="6">
        <v>-1.3654999299999999</v>
      </c>
      <c r="X34" t="str">
        <f t="shared" si="2"/>
        <v/>
      </c>
    </row>
    <row r="35" spans="1:24">
      <c r="A35" s="5">
        <v>7</v>
      </c>
      <c r="B35" s="10">
        <v>10</v>
      </c>
      <c r="C35" s="10">
        <v>22</v>
      </c>
      <c r="D35" s="10">
        <v>33</v>
      </c>
      <c r="E35" s="10">
        <v>46</v>
      </c>
      <c r="F35" s="10">
        <v>60</v>
      </c>
      <c r="G35" s="6">
        <v>0.46835474999999999</v>
      </c>
      <c r="H35" t="str">
        <f t="shared" si="0"/>
        <v/>
      </c>
      <c r="I35" s="5">
        <v>4.9749999999999996</v>
      </c>
      <c r="J35" s="10">
        <v>10</v>
      </c>
      <c r="K35" s="10">
        <v>17</v>
      </c>
      <c r="L35" s="10">
        <v>33</v>
      </c>
      <c r="M35" s="10">
        <v>46</v>
      </c>
      <c r="N35" s="10">
        <v>60</v>
      </c>
      <c r="O35" s="18">
        <v>-2.2999240000000001E-3</v>
      </c>
      <c r="P35" t="str">
        <f t="shared" si="1"/>
        <v/>
      </c>
      <c r="Q35" s="5">
        <v>8</v>
      </c>
      <c r="R35" s="10">
        <v>10</v>
      </c>
      <c r="S35" s="10">
        <v>23</v>
      </c>
      <c r="T35" s="10">
        <v>36</v>
      </c>
      <c r="U35" s="10">
        <v>46</v>
      </c>
      <c r="V35" s="10">
        <v>64</v>
      </c>
      <c r="W35" s="6">
        <v>0.97847501999999997</v>
      </c>
      <c r="X35" t="str">
        <f t="shared" si="2"/>
        <v/>
      </c>
    </row>
    <row r="36" spans="1:24">
      <c r="A36" s="5">
        <v>4</v>
      </c>
      <c r="B36" s="10">
        <v>9</v>
      </c>
      <c r="C36" s="10">
        <v>15</v>
      </c>
      <c r="D36" s="10">
        <v>37</v>
      </c>
      <c r="E36" s="10">
        <v>56</v>
      </c>
      <c r="F36" s="10">
        <v>64</v>
      </c>
      <c r="G36" s="6">
        <v>-0.77115670999999997</v>
      </c>
      <c r="H36" t="str">
        <f t="shared" si="0"/>
        <v/>
      </c>
      <c r="I36" s="5">
        <v>4</v>
      </c>
      <c r="J36" s="10">
        <v>9</v>
      </c>
      <c r="K36" s="10">
        <v>16</v>
      </c>
      <c r="L36" s="10">
        <v>42</v>
      </c>
      <c r="M36" s="10">
        <v>56</v>
      </c>
      <c r="N36" s="10">
        <v>70</v>
      </c>
      <c r="O36" s="18">
        <v>-0.12582460000000001</v>
      </c>
      <c r="P36" t="str">
        <f t="shared" si="1"/>
        <v/>
      </c>
      <c r="Q36" s="5">
        <v>4</v>
      </c>
      <c r="R36" s="10">
        <v>9</v>
      </c>
      <c r="S36" s="10">
        <v>16</v>
      </c>
      <c r="T36" s="10">
        <v>41</v>
      </c>
      <c r="U36" s="10">
        <v>56</v>
      </c>
      <c r="V36" s="10">
        <v>70</v>
      </c>
      <c r="W36" s="6">
        <v>-0.17892774</v>
      </c>
      <c r="X36" t="str">
        <f t="shared" si="2"/>
        <v/>
      </c>
    </row>
    <row r="37" spans="1:24">
      <c r="A37" s="5">
        <v>3</v>
      </c>
      <c r="B37" s="10">
        <v>13</v>
      </c>
      <c r="C37" s="10">
        <v>13</v>
      </c>
      <c r="D37" s="10">
        <v>38</v>
      </c>
      <c r="E37" s="10">
        <v>45</v>
      </c>
      <c r="F37" s="10">
        <v>66</v>
      </c>
      <c r="G37" s="6">
        <v>0.25538515000000001</v>
      </c>
      <c r="H37" t="str">
        <f t="shared" si="0"/>
        <v/>
      </c>
      <c r="I37" s="5">
        <v>5</v>
      </c>
      <c r="J37" s="10">
        <v>13</v>
      </c>
      <c r="K37" s="10">
        <v>18</v>
      </c>
      <c r="L37" s="10">
        <v>33</v>
      </c>
      <c r="M37" s="10">
        <v>45</v>
      </c>
      <c r="N37" s="10">
        <v>59</v>
      </c>
      <c r="O37" s="18">
        <v>-0.11535380000000001</v>
      </c>
      <c r="P37" t="str">
        <f t="shared" si="1"/>
        <v/>
      </c>
      <c r="Q37" s="5">
        <v>4</v>
      </c>
      <c r="R37" s="10">
        <v>13</v>
      </c>
      <c r="S37" s="10">
        <v>15</v>
      </c>
      <c r="T37" s="10">
        <v>39</v>
      </c>
      <c r="U37" s="10">
        <v>45</v>
      </c>
      <c r="V37" s="10">
        <v>66.025000000000006</v>
      </c>
      <c r="W37" s="6">
        <v>0.45645794000000001</v>
      </c>
      <c r="X37" t="str">
        <f t="shared" si="2"/>
        <v/>
      </c>
    </row>
    <row r="38" spans="1:24">
      <c r="A38" s="5">
        <v>4</v>
      </c>
      <c r="B38" s="10">
        <v>5</v>
      </c>
      <c r="C38" s="10">
        <v>17</v>
      </c>
      <c r="D38" s="10">
        <v>32</v>
      </c>
      <c r="E38" s="10">
        <v>60</v>
      </c>
      <c r="F38" s="10">
        <v>59</v>
      </c>
      <c r="G38" s="6">
        <v>-0.98650351000000003</v>
      </c>
      <c r="H38" t="str">
        <f t="shared" si="0"/>
        <v/>
      </c>
      <c r="I38" s="5">
        <v>3</v>
      </c>
      <c r="J38" s="10">
        <v>5</v>
      </c>
      <c r="K38" s="10">
        <v>13</v>
      </c>
      <c r="L38" s="10">
        <v>43.975000000000001</v>
      </c>
      <c r="M38" s="10">
        <v>60</v>
      </c>
      <c r="N38" s="10">
        <v>74</v>
      </c>
      <c r="O38" s="18">
        <v>0.43417430000000001</v>
      </c>
      <c r="P38" t="str">
        <f t="shared" si="1"/>
        <v/>
      </c>
      <c r="Q38" s="5">
        <v>4</v>
      </c>
      <c r="R38" s="10">
        <v>5</v>
      </c>
      <c r="S38" s="10">
        <v>17</v>
      </c>
      <c r="T38" s="10">
        <v>37</v>
      </c>
      <c r="U38" s="10">
        <v>60</v>
      </c>
      <c r="V38" s="10">
        <v>65</v>
      </c>
      <c r="W38" s="6">
        <v>-0.19267719</v>
      </c>
      <c r="X38" t="str">
        <f t="shared" si="2"/>
        <v/>
      </c>
    </row>
    <row r="39" spans="1:24">
      <c r="A39" s="5">
        <v>4</v>
      </c>
      <c r="B39" s="10">
        <v>18</v>
      </c>
      <c r="C39" s="10">
        <v>17</v>
      </c>
      <c r="D39" s="10">
        <v>39</v>
      </c>
      <c r="E39" s="10">
        <v>61</v>
      </c>
      <c r="F39" s="10">
        <v>68</v>
      </c>
      <c r="G39" s="6">
        <v>-1.85844941</v>
      </c>
      <c r="H39" t="str">
        <f t="shared" si="0"/>
        <v/>
      </c>
      <c r="I39" s="5">
        <v>8</v>
      </c>
      <c r="J39" s="10">
        <v>18</v>
      </c>
      <c r="K39" s="10">
        <v>23</v>
      </c>
      <c r="L39" s="10">
        <v>46</v>
      </c>
      <c r="M39" s="10">
        <v>61</v>
      </c>
      <c r="N39" s="10">
        <v>76</v>
      </c>
      <c r="O39" s="18">
        <v>-0.25446530000000001</v>
      </c>
      <c r="P39" t="str">
        <f t="shared" si="1"/>
        <v/>
      </c>
      <c r="Q39" s="5">
        <v>5</v>
      </c>
      <c r="R39" s="10">
        <v>18</v>
      </c>
      <c r="S39" s="10">
        <v>18</v>
      </c>
      <c r="T39" s="10">
        <v>44</v>
      </c>
      <c r="U39" s="10">
        <v>61</v>
      </c>
      <c r="V39" s="10">
        <v>74</v>
      </c>
      <c r="W39" s="6">
        <v>-1.02621322</v>
      </c>
      <c r="X39" t="str">
        <f t="shared" si="2"/>
        <v/>
      </c>
    </row>
    <row r="40" spans="1:24">
      <c r="A40" s="5">
        <v>1</v>
      </c>
      <c r="B40" s="10">
        <v>3</v>
      </c>
      <c r="C40" s="10">
        <v>10</v>
      </c>
      <c r="D40" s="10">
        <v>44</v>
      </c>
      <c r="E40" s="10">
        <v>49</v>
      </c>
      <c r="F40" s="10">
        <v>72</v>
      </c>
      <c r="G40" s="6">
        <v>1.4616036400000001</v>
      </c>
      <c r="H40" t="str">
        <f t="shared" si="0"/>
        <v/>
      </c>
      <c r="I40" s="5">
        <v>1</v>
      </c>
      <c r="J40" s="10">
        <v>3</v>
      </c>
      <c r="K40" s="10">
        <v>9</v>
      </c>
      <c r="L40" s="10">
        <v>36</v>
      </c>
      <c r="M40" s="10">
        <v>49</v>
      </c>
      <c r="N40" s="10">
        <v>64</v>
      </c>
      <c r="O40" s="18">
        <v>0.42261100000000001</v>
      </c>
      <c r="P40" t="str">
        <f t="shared" si="1"/>
        <v/>
      </c>
      <c r="Q40" s="5">
        <v>1</v>
      </c>
      <c r="R40" s="10">
        <v>3</v>
      </c>
      <c r="S40" s="10">
        <v>10</v>
      </c>
      <c r="T40" s="10">
        <v>47</v>
      </c>
      <c r="U40" s="10">
        <v>49</v>
      </c>
      <c r="V40" s="10">
        <v>77</v>
      </c>
      <c r="W40" s="6">
        <v>1.8925912499999999</v>
      </c>
      <c r="X40" t="str">
        <f t="shared" si="2"/>
        <v/>
      </c>
    </row>
    <row r="41" spans="1:24">
      <c r="A41" s="5">
        <v>3</v>
      </c>
      <c r="B41" s="10">
        <v>8</v>
      </c>
      <c r="C41" s="10">
        <v>13</v>
      </c>
      <c r="D41" s="10">
        <v>36</v>
      </c>
      <c r="E41" s="10">
        <v>78</v>
      </c>
      <c r="F41" s="10">
        <v>65</v>
      </c>
      <c r="G41" s="6">
        <v>-3.32320555</v>
      </c>
      <c r="H41" t="str">
        <f t="shared" si="0"/>
        <v>*</v>
      </c>
      <c r="I41" s="5">
        <v>2</v>
      </c>
      <c r="J41" s="10">
        <v>8</v>
      </c>
      <c r="K41" s="10">
        <v>13</v>
      </c>
      <c r="L41" s="10">
        <v>60</v>
      </c>
      <c r="M41" s="10">
        <v>78</v>
      </c>
      <c r="N41" s="10">
        <v>93.025000000000006</v>
      </c>
      <c r="O41" s="18">
        <v>-8.1814209999999998E-2</v>
      </c>
      <c r="P41" t="str">
        <f t="shared" si="1"/>
        <v/>
      </c>
      <c r="Q41" s="5">
        <v>2</v>
      </c>
      <c r="R41" s="10">
        <v>8</v>
      </c>
      <c r="S41" s="10">
        <v>13</v>
      </c>
      <c r="T41" s="10">
        <v>44</v>
      </c>
      <c r="U41" s="10">
        <v>78</v>
      </c>
      <c r="V41" s="10">
        <v>74</v>
      </c>
      <c r="W41" s="6">
        <v>-2.10980685</v>
      </c>
      <c r="X41" t="str">
        <f t="shared" si="2"/>
        <v>*</v>
      </c>
    </row>
    <row r="42" spans="1:24">
      <c r="A42" s="5">
        <v>3</v>
      </c>
      <c r="B42" s="10">
        <v>8</v>
      </c>
      <c r="C42" s="10">
        <v>14</v>
      </c>
      <c r="D42" s="10">
        <v>41</v>
      </c>
      <c r="E42" s="10">
        <v>54</v>
      </c>
      <c r="F42" s="10">
        <v>71</v>
      </c>
      <c r="G42" s="6">
        <v>-8.1050319999999995E-2</v>
      </c>
      <c r="H42" t="str">
        <f t="shared" si="0"/>
        <v/>
      </c>
      <c r="I42" s="5">
        <v>3</v>
      </c>
      <c r="J42" s="10">
        <v>8</v>
      </c>
      <c r="K42" s="10">
        <v>14</v>
      </c>
      <c r="L42" s="10">
        <v>41</v>
      </c>
      <c r="M42" s="10">
        <v>54</v>
      </c>
      <c r="N42" s="10">
        <v>69</v>
      </c>
      <c r="O42" s="18">
        <v>-0.311558</v>
      </c>
      <c r="P42" t="str">
        <f t="shared" si="1"/>
        <v/>
      </c>
      <c r="Q42" s="5">
        <v>2</v>
      </c>
      <c r="R42" s="10">
        <v>8</v>
      </c>
      <c r="S42" s="10">
        <v>13</v>
      </c>
      <c r="T42" s="10">
        <v>42</v>
      </c>
      <c r="U42" s="10">
        <v>54</v>
      </c>
      <c r="V42" s="10">
        <v>72</v>
      </c>
      <c r="W42" s="6">
        <v>-5.9709610000000003E-2</v>
      </c>
      <c r="X42" t="str">
        <f t="shared" si="2"/>
        <v/>
      </c>
    </row>
    <row r="43" spans="1:24">
      <c r="A43" s="5">
        <v>4</v>
      </c>
      <c r="B43" s="10">
        <v>7</v>
      </c>
      <c r="C43" s="10">
        <v>16</v>
      </c>
      <c r="D43" s="10">
        <v>45</v>
      </c>
      <c r="E43" s="10">
        <v>59</v>
      </c>
      <c r="F43" s="10">
        <v>75</v>
      </c>
      <c r="G43" s="6">
        <v>0.67389880000000002</v>
      </c>
      <c r="H43" t="str">
        <f t="shared" si="0"/>
        <v/>
      </c>
      <c r="I43" s="5">
        <v>2</v>
      </c>
      <c r="J43" s="10">
        <v>7</v>
      </c>
      <c r="K43" s="10">
        <v>12</v>
      </c>
      <c r="L43" s="10">
        <v>43</v>
      </c>
      <c r="M43" s="10">
        <v>59</v>
      </c>
      <c r="N43" s="10">
        <v>74</v>
      </c>
      <c r="O43" s="18">
        <v>9.4869380000000003E-2</v>
      </c>
      <c r="P43" t="str">
        <f t="shared" si="1"/>
        <v/>
      </c>
      <c r="Q43" s="5">
        <v>3</v>
      </c>
      <c r="R43" s="10">
        <v>7</v>
      </c>
      <c r="S43" s="10">
        <v>14</v>
      </c>
      <c r="T43" s="10">
        <v>42</v>
      </c>
      <c r="U43" s="10">
        <v>59</v>
      </c>
      <c r="V43" s="10">
        <v>72</v>
      </c>
      <c r="W43" s="6">
        <v>0.15170757000000001</v>
      </c>
      <c r="X43" t="str">
        <f t="shared" si="2"/>
        <v/>
      </c>
    </row>
    <row r="44" spans="1:24">
      <c r="A44" s="5">
        <v>3</v>
      </c>
      <c r="B44" s="10">
        <v>3</v>
      </c>
      <c r="C44" s="10">
        <v>13</v>
      </c>
      <c r="D44" s="10">
        <v>54</v>
      </c>
      <c r="E44" s="10">
        <v>44</v>
      </c>
      <c r="F44" s="10">
        <v>88</v>
      </c>
      <c r="G44" s="6">
        <v>3.3213220400000001</v>
      </c>
      <c r="H44" t="str">
        <f t="shared" si="0"/>
        <v>*</v>
      </c>
      <c r="I44" s="5">
        <v>1</v>
      </c>
      <c r="J44" s="10">
        <v>3</v>
      </c>
      <c r="K44" s="10">
        <v>8</v>
      </c>
      <c r="L44" s="10">
        <v>33</v>
      </c>
      <c r="M44" s="10">
        <v>44</v>
      </c>
      <c r="N44" s="10">
        <v>60</v>
      </c>
      <c r="O44" s="18">
        <v>0.16428019999999999</v>
      </c>
      <c r="P44" t="str">
        <f t="shared" si="1"/>
        <v/>
      </c>
      <c r="Q44" s="5">
        <v>1</v>
      </c>
      <c r="R44" s="10">
        <v>3</v>
      </c>
      <c r="S44" s="10">
        <v>11</v>
      </c>
      <c r="T44" s="10">
        <v>49</v>
      </c>
      <c r="U44" s="10">
        <v>44</v>
      </c>
      <c r="V44" s="10">
        <v>80</v>
      </c>
      <c r="W44" s="6">
        <v>2.4676876800000001</v>
      </c>
      <c r="X44" t="str">
        <f t="shared" si="2"/>
        <v>*</v>
      </c>
    </row>
    <row r="45" spans="1:24">
      <c r="A45" s="5">
        <v>7</v>
      </c>
      <c r="B45" s="10">
        <v>1</v>
      </c>
      <c r="C45" s="10">
        <v>21</v>
      </c>
      <c r="D45" s="10">
        <v>74</v>
      </c>
      <c r="E45" s="10">
        <v>92</v>
      </c>
      <c r="F45" s="10">
        <v>112</v>
      </c>
      <c r="G45" s="6">
        <v>1.2704042200000001</v>
      </c>
      <c r="H45" t="str">
        <f t="shared" si="0"/>
        <v/>
      </c>
      <c r="I45" s="5">
        <v>1</v>
      </c>
      <c r="J45" s="10">
        <v>1</v>
      </c>
      <c r="K45" s="10">
        <v>9</v>
      </c>
      <c r="L45" s="10">
        <v>73</v>
      </c>
      <c r="M45" s="10">
        <v>92</v>
      </c>
      <c r="N45" s="10">
        <v>111</v>
      </c>
      <c r="O45" s="18">
        <v>0.31770540000000003</v>
      </c>
      <c r="P45" t="str">
        <f t="shared" si="1"/>
        <v/>
      </c>
      <c r="Q45" s="5">
        <v>5</v>
      </c>
      <c r="R45" s="10">
        <v>1</v>
      </c>
      <c r="S45" s="10">
        <v>17</v>
      </c>
      <c r="T45" s="10">
        <v>75</v>
      </c>
      <c r="U45" s="10">
        <v>92</v>
      </c>
      <c r="V45" s="10">
        <v>114</v>
      </c>
      <c r="W45" s="6">
        <v>1.1266821300000001</v>
      </c>
      <c r="X45" t="str">
        <f t="shared" si="2"/>
        <v/>
      </c>
    </row>
    <row r="46" spans="1:24">
      <c r="A46" s="5">
        <v>6</v>
      </c>
      <c r="B46" s="10">
        <v>19</v>
      </c>
      <c r="C46" s="10">
        <v>20</v>
      </c>
      <c r="D46" s="10">
        <v>57</v>
      </c>
      <c r="E46" s="10">
        <v>99</v>
      </c>
      <c r="F46" s="10">
        <v>90</v>
      </c>
      <c r="G46" s="6">
        <v>-2.8414509200000002</v>
      </c>
      <c r="H46" t="str">
        <f t="shared" si="0"/>
        <v>*</v>
      </c>
      <c r="I46" s="5">
        <v>8</v>
      </c>
      <c r="J46" s="10">
        <v>19</v>
      </c>
      <c r="K46" s="10">
        <v>23</v>
      </c>
      <c r="L46" s="10">
        <v>78</v>
      </c>
      <c r="M46" s="10">
        <v>99</v>
      </c>
      <c r="N46" s="10">
        <v>118</v>
      </c>
      <c r="O46" s="18">
        <v>7.3027510000000004E-2</v>
      </c>
      <c r="P46" t="str">
        <f t="shared" si="1"/>
        <v/>
      </c>
      <c r="Q46" s="5">
        <v>5</v>
      </c>
      <c r="R46" s="10">
        <v>19</v>
      </c>
      <c r="S46" s="10">
        <v>18</v>
      </c>
      <c r="T46" s="10">
        <v>64</v>
      </c>
      <c r="U46" s="10">
        <v>99</v>
      </c>
      <c r="V46" s="10">
        <v>99</v>
      </c>
      <c r="W46" s="6">
        <v>-2.1320657700000001</v>
      </c>
      <c r="X46" t="str">
        <f t="shared" si="2"/>
        <v>*</v>
      </c>
    </row>
    <row r="47" spans="1:24">
      <c r="A47" s="5">
        <v>7</v>
      </c>
      <c r="B47" s="10">
        <v>4</v>
      </c>
      <c r="C47" s="10">
        <v>21</v>
      </c>
      <c r="D47" s="10">
        <v>79</v>
      </c>
      <c r="E47" s="10">
        <v>88</v>
      </c>
      <c r="F47" s="10">
        <v>117</v>
      </c>
      <c r="G47" s="6">
        <v>1.56109396</v>
      </c>
      <c r="H47" t="str">
        <f t="shared" si="0"/>
        <v/>
      </c>
      <c r="I47" s="5">
        <v>3</v>
      </c>
      <c r="J47" s="10">
        <v>4</v>
      </c>
      <c r="K47" s="10">
        <v>14</v>
      </c>
      <c r="L47" s="10">
        <v>71</v>
      </c>
      <c r="M47" s="10">
        <v>88</v>
      </c>
      <c r="N47" s="10">
        <v>108</v>
      </c>
      <c r="O47" s="18">
        <v>0.13890449999999999</v>
      </c>
      <c r="P47" t="str">
        <f t="shared" si="1"/>
        <v/>
      </c>
      <c r="Q47" s="5">
        <v>5</v>
      </c>
      <c r="R47" s="10">
        <v>4</v>
      </c>
      <c r="S47" s="10">
        <v>18</v>
      </c>
      <c r="T47" s="10">
        <v>81</v>
      </c>
      <c r="U47" s="10">
        <v>88</v>
      </c>
      <c r="V47" s="10">
        <v>120</v>
      </c>
      <c r="W47" s="6">
        <v>1.5232054799999999</v>
      </c>
      <c r="X47" t="str">
        <f t="shared" si="2"/>
        <v/>
      </c>
    </row>
    <row r="48" spans="1:24">
      <c r="A48" s="5">
        <v>4</v>
      </c>
      <c r="B48" s="10">
        <v>16</v>
      </c>
      <c r="C48" s="10">
        <v>16</v>
      </c>
      <c r="D48" s="10">
        <v>74</v>
      </c>
      <c r="E48" s="10">
        <v>93</v>
      </c>
      <c r="F48" s="10">
        <v>111.02500000000001</v>
      </c>
      <c r="G48" s="6">
        <v>-0.35262736</v>
      </c>
      <c r="H48" t="str">
        <f t="shared" si="0"/>
        <v/>
      </c>
      <c r="I48" s="5">
        <v>6</v>
      </c>
      <c r="J48" s="10">
        <v>16</v>
      </c>
      <c r="K48" s="10">
        <v>20</v>
      </c>
      <c r="L48" s="10">
        <v>75</v>
      </c>
      <c r="M48" s="10">
        <v>93</v>
      </c>
      <c r="N48" s="10">
        <v>113</v>
      </c>
      <c r="O48" s="18">
        <v>4.1166189999999998E-2</v>
      </c>
      <c r="P48" t="str">
        <f t="shared" si="1"/>
        <v/>
      </c>
      <c r="Q48" s="5">
        <v>3</v>
      </c>
      <c r="R48" s="10">
        <v>16</v>
      </c>
      <c r="S48" s="10">
        <v>15</v>
      </c>
      <c r="T48" s="10">
        <v>83</v>
      </c>
      <c r="U48" s="10">
        <v>93</v>
      </c>
      <c r="V48" s="10">
        <v>123</v>
      </c>
      <c r="W48" s="6">
        <v>0.37264902999999999</v>
      </c>
      <c r="X48" t="str">
        <f t="shared" si="2"/>
        <v/>
      </c>
    </row>
    <row r="49" spans="1:24">
      <c r="A49" s="5">
        <v>8</v>
      </c>
      <c r="B49" s="10">
        <v>8</v>
      </c>
      <c r="C49" s="10">
        <v>23</v>
      </c>
      <c r="D49" s="10">
        <v>52</v>
      </c>
      <c r="E49" s="10">
        <v>109</v>
      </c>
      <c r="F49" s="10">
        <v>85</v>
      </c>
      <c r="G49" s="6">
        <v>-2.7352508100000001</v>
      </c>
      <c r="H49" t="str">
        <f t="shared" si="0"/>
        <v>*</v>
      </c>
      <c r="I49" s="5">
        <v>5</v>
      </c>
      <c r="J49" s="10">
        <v>8</v>
      </c>
      <c r="K49" s="10">
        <v>17</v>
      </c>
      <c r="L49" s="10">
        <v>87</v>
      </c>
      <c r="M49" s="10">
        <v>109</v>
      </c>
      <c r="N49" s="10">
        <v>128</v>
      </c>
      <c r="O49" s="18">
        <v>0.84733539999999996</v>
      </c>
      <c r="P49" t="str">
        <f t="shared" si="1"/>
        <v/>
      </c>
      <c r="Q49" s="5">
        <v>7</v>
      </c>
      <c r="R49" s="10">
        <v>8</v>
      </c>
      <c r="S49" s="10">
        <v>20</v>
      </c>
      <c r="T49" s="10">
        <v>67</v>
      </c>
      <c r="U49" s="10">
        <v>109</v>
      </c>
      <c r="V49" s="10">
        <v>102</v>
      </c>
      <c r="W49" s="6">
        <v>-1.1051761099999999</v>
      </c>
      <c r="X49" t="str">
        <f t="shared" si="2"/>
        <v/>
      </c>
    </row>
    <row r="50" spans="1:24">
      <c r="A50" s="5">
        <v>12</v>
      </c>
      <c r="B50" s="10">
        <v>18</v>
      </c>
      <c r="C50" s="10">
        <v>30</v>
      </c>
      <c r="D50" s="10">
        <v>63</v>
      </c>
      <c r="E50" s="10">
        <v>81</v>
      </c>
      <c r="F50" s="10">
        <v>97</v>
      </c>
      <c r="G50" s="6">
        <v>-0.21897578000000001</v>
      </c>
      <c r="H50" t="str">
        <f t="shared" si="0"/>
        <v/>
      </c>
      <c r="I50" s="5">
        <v>9</v>
      </c>
      <c r="J50" s="10">
        <v>18</v>
      </c>
      <c r="K50" s="10">
        <v>25</v>
      </c>
      <c r="L50" s="10">
        <v>65</v>
      </c>
      <c r="M50" s="10">
        <v>81</v>
      </c>
      <c r="N50" s="10">
        <v>102</v>
      </c>
      <c r="O50" s="18">
        <v>-0.32758920000000002</v>
      </c>
      <c r="P50" t="str">
        <f t="shared" si="1"/>
        <v/>
      </c>
      <c r="Q50" s="5">
        <v>11</v>
      </c>
      <c r="R50" s="10">
        <v>18</v>
      </c>
      <c r="S50" s="10">
        <v>28</v>
      </c>
      <c r="T50" s="10">
        <v>71</v>
      </c>
      <c r="U50" s="10">
        <v>81</v>
      </c>
      <c r="V50" s="10">
        <v>108</v>
      </c>
      <c r="W50" s="6">
        <v>0.45824111000000001</v>
      </c>
      <c r="X50" t="str">
        <f t="shared" si="2"/>
        <v/>
      </c>
    </row>
    <row r="51" spans="1:24">
      <c r="A51" s="5">
        <v>7</v>
      </c>
      <c r="B51" s="10">
        <v>10</v>
      </c>
      <c r="C51" s="10">
        <v>21</v>
      </c>
      <c r="D51" s="10">
        <v>85</v>
      </c>
      <c r="E51" s="10">
        <v>105</v>
      </c>
      <c r="F51" s="10">
        <v>125</v>
      </c>
      <c r="G51" s="6">
        <v>0.49109524999999998</v>
      </c>
      <c r="H51" t="str">
        <f t="shared" si="0"/>
        <v/>
      </c>
      <c r="I51" s="5">
        <v>4</v>
      </c>
      <c r="J51" s="10">
        <v>10</v>
      </c>
      <c r="K51" s="10">
        <v>16</v>
      </c>
      <c r="L51" s="10">
        <v>84</v>
      </c>
      <c r="M51" s="10">
        <v>105</v>
      </c>
      <c r="N51" s="10">
        <v>124</v>
      </c>
      <c r="O51" s="18">
        <v>-0.16549630000000001</v>
      </c>
      <c r="P51" t="str">
        <f t="shared" si="1"/>
        <v/>
      </c>
      <c r="Q51" s="5">
        <v>7</v>
      </c>
      <c r="R51" s="10">
        <v>10</v>
      </c>
      <c r="S51" s="10">
        <v>21</v>
      </c>
      <c r="T51" s="10">
        <v>85</v>
      </c>
      <c r="U51" s="10">
        <v>105</v>
      </c>
      <c r="V51" s="10">
        <v>126</v>
      </c>
      <c r="W51" s="6">
        <v>0.40229587999999999</v>
      </c>
      <c r="X51" t="str">
        <f t="shared" si="2"/>
        <v/>
      </c>
    </row>
    <row r="52" spans="1:24">
      <c r="A52" s="5">
        <v>2</v>
      </c>
      <c r="B52" s="10">
        <v>1</v>
      </c>
      <c r="C52" s="10">
        <v>12</v>
      </c>
      <c r="D52" s="10">
        <v>101</v>
      </c>
      <c r="E52" s="10">
        <v>97</v>
      </c>
      <c r="F52" s="10">
        <v>144</v>
      </c>
      <c r="G52" s="6">
        <v>2.7072689699999999</v>
      </c>
      <c r="H52" t="str">
        <f t="shared" si="0"/>
        <v>*</v>
      </c>
      <c r="I52" s="5">
        <v>0</v>
      </c>
      <c r="J52" s="10">
        <v>1</v>
      </c>
      <c r="K52" s="10">
        <v>7</v>
      </c>
      <c r="L52" s="10">
        <v>79</v>
      </c>
      <c r="M52" s="10">
        <v>97</v>
      </c>
      <c r="N52" s="10">
        <v>118</v>
      </c>
      <c r="O52" s="18">
        <v>0.18028040000000001</v>
      </c>
      <c r="P52" t="str">
        <f t="shared" si="1"/>
        <v/>
      </c>
      <c r="Q52" s="5">
        <v>2</v>
      </c>
      <c r="R52" s="10">
        <v>1</v>
      </c>
      <c r="S52" s="10">
        <v>12</v>
      </c>
      <c r="T52" s="10">
        <v>92</v>
      </c>
      <c r="U52" s="10">
        <v>97</v>
      </c>
      <c r="V52" s="10">
        <v>133</v>
      </c>
      <c r="W52" s="6">
        <v>1.9079100099999999</v>
      </c>
      <c r="X52" t="str">
        <f t="shared" si="2"/>
        <v/>
      </c>
    </row>
    <row r="53" spans="1:24">
      <c r="A53" s="5">
        <v>2.9750000000000001</v>
      </c>
      <c r="B53" s="10">
        <v>3</v>
      </c>
      <c r="C53" s="10">
        <v>13</v>
      </c>
      <c r="D53" s="10">
        <v>86</v>
      </c>
      <c r="E53" s="10">
        <v>123</v>
      </c>
      <c r="F53" s="10">
        <v>127</v>
      </c>
      <c r="G53" s="6">
        <v>-0.54698632000000003</v>
      </c>
      <c r="H53" t="str">
        <f t="shared" si="0"/>
        <v/>
      </c>
      <c r="I53" s="5">
        <v>1</v>
      </c>
      <c r="J53" s="10">
        <v>3</v>
      </c>
      <c r="K53" s="10">
        <v>10</v>
      </c>
      <c r="L53" s="10">
        <v>100</v>
      </c>
      <c r="M53" s="10">
        <v>123</v>
      </c>
      <c r="N53" s="10">
        <v>144</v>
      </c>
      <c r="O53" s="18">
        <v>0.6220445</v>
      </c>
      <c r="P53" t="str">
        <f t="shared" si="1"/>
        <v/>
      </c>
      <c r="Q53" s="5">
        <v>3</v>
      </c>
      <c r="R53" s="10">
        <v>3</v>
      </c>
      <c r="S53" s="10">
        <v>15</v>
      </c>
      <c r="T53" s="10">
        <v>90</v>
      </c>
      <c r="U53" s="10">
        <v>123</v>
      </c>
      <c r="V53" s="10">
        <v>131</v>
      </c>
      <c r="W53" s="6">
        <v>2.807275E-2</v>
      </c>
      <c r="X53" t="str">
        <f t="shared" si="2"/>
        <v/>
      </c>
    </row>
    <row r="54" spans="1:24">
      <c r="A54" s="5">
        <v>5</v>
      </c>
      <c r="B54" s="10">
        <v>33</v>
      </c>
      <c r="C54" s="10">
        <v>18</v>
      </c>
      <c r="D54" s="10">
        <v>84</v>
      </c>
      <c r="E54" s="10">
        <v>112</v>
      </c>
      <c r="F54" s="10">
        <v>123</v>
      </c>
      <c r="G54" s="6">
        <v>-3.6269565400000001</v>
      </c>
      <c r="H54" t="str">
        <f t="shared" si="0"/>
        <v>*</v>
      </c>
      <c r="I54" s="5">
        <v>18</v>
      </c>
      <c r="J54" s="10">
        <v>33</v>
      </c>
      <c r="K54" s="10">
        <v>39</v>
      </c>
      <c r="L54" s="10">
        <v>92</v>
      </c>
      <c r="M54" s="10">
        <v>112</v>
      </c>
      <c r="N54" s="10">
        <v>133</v>
      </c>
      <c r="O54" s="18">
        <v>-0.70248929999999998</v>
      </c>
      <c r="P54" t="str">
        <f t="shared" si="1"/>
        <v/>
      </c>
      <c r="Q54" s="5">
        <v>9</v>
      </c>
      <c r="R54" s="10">
        <v>33</v>
      </c>
      <c r="S54" s="10">
        <v>24</v>
      </c>
      <c r="T54" s="10">
        <v>82</v>
      </c>
      <c r="U54" s="10">
        <v>112</v>
      </c>
      <c r="V54" s="10">
        <v>122</v>
      </c>
      <c r="W54" s="6">
        <v>-2.9287631599999999</v>
      </c>
      <c r="X54" t="str">
        <f t="shared" si="2"/>
        <v>*</v>
      </c>
    </row>
    <row r="55" spans="1:24">
      <c r="A55" s="5">
        <v>5</v>
      </c>
      <c r="B55" s="10">
        <v>14</v>
      </c>
      <c r="C55" s="10">
        <v>18</v>
      </c>
      <c r="D55" s="10">
        <v>107</v>
      </c>
      <c r="E55" s="10">
        <v>84</v>
      </c>
      <c r="F55" s="10">
        <v>152</v>
      </c>
      <c r="G55" s="6">
        <v>3.2463004600000001</v>
      </c>
      <c r="H55" t="str">
        <f t="shared" si="0"/>
        <v>*</v>
      </c>
      <c r="I55" s="5">
        <v>8</v>
      </c>
      <c r="J55" s="10">
        <v>14</v>
      </c>
      <c r="K55" s="10">
        <v>23</v>
      </c>
      <c r="L55" s="10">
        <v>68</v>
      </c>
      <c r="M55" s="10">
        <v>84</v>
      </c>
      <c r="N55" s="10">
        <v>104</v>
      </c>
      <c r="O55" s="18">
        <v>6.2723680000000004E-2</v>
      </c>
      <c r="P55" t="str">
        <f t="shared" si="1"/>
        <v/>
      </c>
      <c r="Q55" s="5">
        <v>10</v>
      </c>
      <c r="R55" s="10">
        <v>14</v>
      </c>
      <c r="S55" s="10">
        <v>26</v>
      </c>
      <c r="T55" s="10">
        <v>90</v>
      </c>
      <c r="U55" s="10">
        <v>84</v>
      </c>
      <c r="V55" s="10">
        <v>132</v>
      </c>
      <c r="W55" s="6">
        <v>2.5030496100000001</v>
      </c>
      <c r="X55" t="str">
        <f t="shared" si="2"/>
        <v>*</v>
      </c>
    </row>
    <row r="56" spans="1:24">
      <c r="A56" s="5">
        <v>9</v>
      </c>
      <c r="B56" s="10">
        <v>28</v>
      </c>
      <c r="C56" s="10">
        <v>25</v>
      </c>
      <c r="D56" s="10">
        <v>78</v>
      </c>
      <c r="E56" s="10">
        <v>105</v>
      </c>
      <c r="F56" s="10">
        <v>117</v>
      </c>
      <c r="G56" s="6">
        <v>-1.7128017</v>
      </c>
      <c r="H56" t="str">
        <f t="shared" si="0"/>
        <v/>
      </c>
      <c r="I56" s="5">
        <v>18</v>
      </c>
      <c r="J56" s="10">
        <v>28</v>
      </c>
      <c r="K56" s="10">
        <v>38</v>
      </c>
      <c r="L56" s="10">
        <v>84</v>
      </c>
      <c r="M56" s="10">
        <v>105</v>
      </c>
      <c r="N56" s="10">
        <v>124.02500000000001</v>
      </c>
      <c r="O56" s="18">
        <v>0.2184777</v>
      </c>
      <c r="P56" t="str">
        <f t="shared" si="1"/>
        <v/>
      </c>
      <c r="Q56" s="5">
        <v>17</v>
      </c>
      <c r="R56" s="10">
        <v>28</v>
      </c>
      <c r="S56" s="10">
        <v>37</v>
      </c>
      <c r="T56" s="10">
        <v>77</v>
      </c>
      <c r="U56" s="10">
        <v>105</v>
      </c>
      <c r="V56" s="10">
        <v>115</v>
      </c>
      <c r="W56" s="6">
        <v>-0.67212691999999996</v>
      </c>
      <c r="X56" t="str">
        <f t="shared" si="2"/>
        <v/>
      </c>
    </row>
    <row r="57" spans="1:24">
      <c r="A57" s="5">
        <v>7</v>
      </c>
      <c r="B57" s="10">
        <v>34</v>
      </c>
      <c r="C57" s="10">
        <v>21</v>
      </c>
      <c r="D57" s="10">
        <v>76</v>
      </c>
      <c r="E57" s="10">
        <v>111</v>
      </c>
      <c r="F57" s="10">
        <v>113</v>
      </c>
      <c r="G57" s="6">
        <v>-3.9661968000000001</v>
      </c>
      <c r="H57" t="str">
        <f t="shared" si="0"/>
        <v>*</v>
      </c>
      <c r="I57" s="5">
        <v>20</v>
      </c>
      <c r="J57" s="10">
        <v>34</v>
      </c>
      <c r="K57" s="10">
        <v>41</v>
      </c>
      <c r="L57" s="10">
        <v>91</v>
      </c>
      <c r="M57" s="10">
        <v>111</v>
      </c>
      <c r="N57" s="10">
        <v>133</v>
      </c>
      <c r="O57" s="18">
        <v>-0.2892747</v>
      </c>
      <c r="P57" t="str">
        <f t="shared" si="1"/>
        <v/>
      </c>
      <c r="Q57" s="5">
        <v>14</v>
      </c>
      <c r="R57" s="10">
        <v>34</v>
      </c>
      <c r="S57" s="10">
        <v>32</v>
      </c>
      <c r="T57" s="10">
        <v>82</v>
      </c>
      <c r="U57" s="10">
        <v>111</v>
      </c>
      <c r="V57" s="10">
        <v>121</v>
      </c>
      <c r="W57" s="6">
        <v>-2.0316035000000001</v>
      </c>
      <c r="X57" t="str">
        <f t="shared" si="2"/>
        <v>*</v>
      </c>
    </row>
    <row r="58" spans="1:24">
      <c r="A58" s="5">
        <v>2</v>
      </c>
      <c r="B58" s="10">
        <v>8</v>
      </c>
      <c r="C58" s="10">
        <v>13</v>
      </c>
      <c r="D58" s="10">
        <v>69</v>
      </c>
      <c r="E58" s="10">
        <v>105</v>
      </c>
      <c r="F58" s="10">
        <v>105</v>
      </c>
      <c r="G58" s="6">
        <v>-1.3681536700000001</v>
      </c>
      <c r="H58" t="str">
        <f t="shared" si="0"/>
        <v/>
      </c>
      <c r="I58" s="5">
        <v>4</v>
      </c>
      <c r="J58" s="10">
        <v>8</v>
      </c>
      <c r="K58" s="10">
        <v>17</v>
      </c>
      <c r="L58" s="10">
        <v>84</v>
      </c>
      <c r="M58" s="10">
        <v>105</v>
      </c>
      <c r="N58" s="10">
        <v>125</v>
      </c>
      <c r="O58" s="18">
        <v>0.64223989999999997</v>
      </c>
      <c r="P58" t="str">
        <f t="shared" si="1"/>
        <v/>
      </c>
      <c r="Q58" s="5">
        <v>5</v>
      </c>
      <c r="R58" s="10">
        <v>8</v>
      </c>
      <c r="S58" s="10">
        <v>18</v>
      </c>
      <c r="T58" s="10">
        <v>73</v>
      </c>
      <c r="U58" s="10">
        <v>105</v>
      </c>
      <c r="V58" s="10">
        <v>109</v>
      </c>
      <c r="W58" s="6">
        <v>-0.49252235</v>
      </c>
      <c r="X58" t="str">
        <f t="shared" si="2"/>
        <v/>
      </c>
    </row>
    <row r="59" spans="1:24">
      <c r="A59" s="5">
        <v>7</v>
      </c>
      <c r="B59" s="10">
        <v>30</v>
      </c>
      <c r="C59" s="10">
        <v>22</v>
      </c>
      <c r="D59" s="10">
        <v>81</v>
      </c>
      <c r="E59" s="10">
        <v>68</v>
      </c>
      <c r="F59" s="10">
        <v>120</v>
      </c>
      <c r="G59" s="6">
        <v>0.97637624999999995</v>
      </c>
      <c r="H59" t="str">
        <f t="shared" si="0"/>
        <v/>
      </c>
      <c r="I59" s="5">
        <v>17</v>
      </c>
      <c r="J59" s="10">
        <v>30</v>
      </c>
      <c r="K59" s="10">
        <v>37</v>
      </c>
      <c r="L59" s="10">
        <v>54</v>
      </c>
      <c r="M59" s="10">
        <v>68</v>
      </c>
      <c r="N59" s="10">
        <v>87</v>
      </c>
      <c r="O59" s="18">
        <v>-0.21225179999999999</v>
      </c>
      <c r="P59" t="str">
        <f t="shared" si="1"/>
        <v/>
      </c>
      <c r="Q59" s="5">
        <v>12</v>
      </c>
      <c r="R59" s="10">
        <v>30</v>
      </c>
      <c r="S59" s="10">
        <v>30</v>
      </c>
      <c r="T59" s="10">
        <v>70</v>
      </c>
      <c r="U59" s="10">
        <v>68</v>
      </c>
      <c r="V59" s="10">
        <v>107</v>
      </c>
      <c r="W59" s="6">
        <v>0.81019982000000001</v>
      </c>
      <c r="X59" t="str">
        <f t="shared" si="2"/>
        <v/>
      </c>
    </row>
    <row r="60" spans="1:24">
      <c r="A60" s="5">
        <v>2</v>
      </c>
      <c r="B60" s="10">
        <v>7</v>
      </c>
      <c r="C60" s="10">
        <v>12</v>
      </c>
      <c r="D60" s="10">
        <v>72</v>
      </c>
      <c r="E60" s="10">
        <v>73</v>
      </c>
      <c r="F60" s="10">
        <v>109</v>
      </c>
      <c r="G60" s="6">
        <v>1.5864524900000001</v>
      </c>
      <c r="H60" t="str">
        <f t="shared" si="0"/>
        <v/>
      </c>
      <c r="I60" s="5">
        <v>3</v>
      </c>
      <c r="J60" s="10">
        <v>7</v>
      </c>
      <c r="K60" s="10">
        <v>14</v>
      </c>
      <c r="L60" s="10">
        <v>58</v>
      </c>
      <c r="M60" s="10">
        <v>73</v>
      </c>
      <c r="N60" s="10">
        <v>92</v>
      </c>
      <c r="O60" s="18">
        <v>0.20546049999999999</v>
      </c>
      <c r="P60" t="str">
        <f t="shared" si="1"/>
        <v/>
      </c>
      <c r="Q60" s="5">
        <v>3</v>
      </c>
      <c r="R60" s="10">
        <v>7</v>
      </c>
      <c r="S60" s="10">
        <v>14</v>
      </c>
      <c r="T60" s="10">
        <v>64</v>
      </c>
      <c r="U60" s="10">
        <v>73</v>
      </c>
      <c r="V60" s="10">
        <v>99</v>
      </c>
      <c r="W60" s="6">
        <v>0.92045197999999995</v>
      </c>
      <c r="X60" t="str">
        <f t="shared" si="2"/>
        <v/>
      </c>
    </row>
    <row r="61" spans="1:24">
      <c r="A61" s="5">
        <v>4</v>
      </c>
      <c r="B61" s="10">
        <v>11</v>
      </c>
      <c r="C61" s="10">
        <v>17</v>
      </c>
      <c r="D61" s="10">
        <v>55</v>
      </c>
      <c r="E61" s="10">
        <v>89</v>
      </c>
      <c r="F61" s="10">
        <v>87</v>
      </c>
      <c r="G61" s="6">
        <v>-1.69267433</v>
      </c>
      <c r="H61" t="str">
        <f t="shared" si="0"/>
        <v/>
      </c>
      <c r="I61" s="5">
        <v>4</v>
      </c>
      <c r="J61" s="10">
        <v>11</v>
      </c>
      <c r="K61" s="10">
        <v>16</v>
      </c>
      <c r="L61" s="10">
        <v>69</v>
      </c>
      <c r="M61" s="10">
        <v>89</v>
      </c>
      <c r="N61" s="10">
        <v>105</v>
      </c>
      <c r="O61" s="18">
        <v>5.5153359999999998E-2</v>
      </c>
      <c r="P61" t="str">
        <f t="shared" si="1"/>
        <v/>
      </c>
      <c r="Q61" s="5">
        <v>5</v>
      </c>
      <c r="R61" s="10">
        <v>11</v>
      </c>
      <c r="S61" s="10">
        <v>18</v>
      </c>
      <c r="T61" s="10">
        <v>58</v>
      </c>
      <c r="U61" s="10">
        <v>89</v>
      </c>
      <c r="V61" s="10">
        <v>92</v>
      </c>
      <c r="W61" s="6">
        <v>-1.1674554500000001</v>
      </c>
      <c r="X61" t="str">
        <f t="shared" si="2"/>
        <v/>
      </c>
    </row>
    <row r="62" spans="1:24">
      <c r="A62" s="5">
        <v>4</v>
      </c>
      <c r="B62" s="10">
        <v>2</v>
      </c>
      <c r="C62" s="10">
        <v>16</v>
      </c>
      <c r="D62" s="10">
        <v>55</v>
      </c>
      <c r="E62" s="10">
        <v>72</v>
      </c>
      <c r="F62" s="10">
        <v>89</v>
      </c>
      <c r="G62" s="6">
        <v>0.53252518999999998</v>
      </c>
      <c r="H62" t="str">
        <f t="shared" si="0"/>
        <v/>
      </c>
      <c r="I62" s="5">
        <v>1</v>
      </c>
      <c r="J62" s="10">
        <v>2</v>
      </c>
      <c r="K62" s="10">
        <v>10</v>
      </c>
      <c r="L62" s="10">
        <v>58</v>
      </c>
      <c r="M62" s="10">
        <v>72</v>
      </c>
      <c r="N62" s="10">
        <v>91</v>
      </c>
      <c r="O62" s="18">
        <v>0.16238849999999999</v>
      </c>
      <c r="P62" t="str">
        <f t="shared" si="1"/>
        <v/>
      </c>
      <c r="Q62" s="5">
        <v>3</v>
      </c>
      <c r="R62" s="10">
        <v>2</v>
      </c>
      <c r="S62" s="10">
        <v>15</v>
      </c>
      <c r="T62" s="10">
        <v>56</v>
      </c>
      <c r="U62" s="10">
        <v>72</v>
      </c>
      <c r="V62" s="10">
        <v>89</v>
      </c>
      <c r="W62" s="6">
        <v>0.42822631</v>
      </c>
      <c r="X62" t="str">
        <f t="shared" si="2"/>
        <v/>
      </c>
    </row>
    <row r="63" spans="1:24">
      <c r="A63" s="5">
        <v>5</v>
      </c>
      <c r="B63" s="10">
        <v>13</v>
      </c>
      <c r="C63" s="10">
        <v>18</v>
      </c>
      <c r="D63" s="10">
        <v>49</v>
      </c>
      <c r="E63" s="10">
        <v>58</v>
      </c>
      <c r="F63" s="10">
        <v>80</v>
      </c>
      <c r="G63" s="6">
        <v>-0.15817609999999999</v>
      </c>
      <c r="H63" t="str">
        <f t="shared" si="0"/>
        <v/>
      </c>
      <c r="I63" s="5">
        <v>5</v>
      </c>
      <c r="J63" s="10">
        <v>13</v>
      </c>
      <c r="K63" s="10">
        <v>17</v>
      </c>
      <c r="L63" s="10">
        <v>44</v>
      </c>
      <c r="M63" s="10">
        <v>58</v>
      </c>
      <c r="N63" s="10">
        <v>74.025000000000006</v>
      </c>
      <c r="O63" s="18">
        <v>-0.86917009999999995</v>
      </c>
      <c r="P63" t="str">
        <f t="shared" si="1"/>
        <v/>
      </c>
      <c r="Q63" s="5">
        <v>4</v>
      </c>
      <c r="R63" s="10">
        <v>13</v>
      </c>
      <c r="S63" s="10">
        <v>15</v>
      </c>
      <c r="T63" s="10">
        <v>50</v>
      </c>
      <c r="U63" s="10">
        <v>58</v>
      </c>
      <c r="V63" s="10">
        <v>83</v>
      </c>
      <c r="W63" s="6">
        <v>-0.22037279000000001</v>
      </c>
      <c r="X63" t="str">
        <f t="shared" si="2"/>
        <v/>
      </c>
    </row>
    <row r="64" spans="1:24">
      <c r="A64" s="5">
        <v>4</v>
      </c>
      <c r="B64" s="10">
        <v>5</v>
      </c>
      <c r="C64" s="10">
        <v>16</v>
      </c>
      <c r="D64" s="10">
        <v>32</v>
      </c>
      <c r="E64" s="10">
        <v>47</v>
      </c>
      <c r="F64" s="10">
        <v>57</v>
      </c>
      <c r="G64" s="6">
        <v>0.39343781</v>
      </c>
      <c r="H64" t="str">
        <f t="shared" si="0"/>
        <v/>
      </c>
      <c r="I64" s="5">
        <v>2</v>
      </c>
      <c r="J64" s="10">
        <v>5</v>
      </c>
      <c r="K64" s="10">
        <v>12</v>
      </c>
      <c r="L64" s="10">
        <v>35</v>
      </c>
      <c r="M64" s="10">
        <v>47</v>
      </c>
      <c r="N64" s="10">
        <v>61</v>
      </c>
      <c r="O64" s="18">
        <v>0.26393489999999997</v>
      </c>
      <c r="P64" t="str">
        <f t="shared" si="1"/>
        <v/>
      </c>
      <c r="Q64" s="5">
        <v>2</v>
      </c>
      <c r="R64" s="10">
        <v>5</v>
      </c>
      <c r="S64" s="10">
        <v>13</v>
      </c>
      <c r="T64" s="10">
        <v>36</v>
      </c>
      <c r="U64" s="10">
        <v>47</v>
      </c>
      <c r="V64" s="10">
        <v>62</v>
      </c>
      <c r="W64" s="6">
        <v>0.53630056000000004</v>
      </c>
      <c r="X64" t="str">
        <f t="shared" si="2"/>
        <v/>
      </c>
    </row>
    <row r="65" spans="1:24">
      <c r="A65" s="5">
        <v>4</v>
      </c>
      <c r="B65" s="10">
        <v>9</v>
      </c>
      <c r="C65" s="10">
        <v>16</v>
      </c>
      <c r="D65" s="10">
        <v>19</v>
      </c>
      <c r="E65" s="10">
        <v>34</v>
      </c>
      <c r="F65" s="10">
        <v>40</v>
      </c>
      <c r="G65" s="6">
        <v>-0.76808335999999999</v>
      </c>
      <c r="H65" t="str">
        <f t="shared" si="0"/>
        <v/>
      </c>
      <c r="I65" s="5">
        <v>3</v>
      </c>
      <c r="J65" s="10">
        <v>9</v>
      </c>
      <c r="K65" s="10">
        <v>13</v>
      </c>
      <c r="L65" s="10">
        <v>23</v>
      </c>
      <c r="M65" s="10">
        <v>34</v>
      </c>
      <c r="N65" s="10">
        <v>46</v>
      </c>
      <c r="O65" s="18">
        <v>-0.2381317</v>
      </c>
      <c r="P65" t="str">
        <f t="shared" si="1"/>
        <v/>
      </c>
      <c r="Q65" s="5">
        <v>2</v>
      </c>
      <c r="R65" s="10">
        <v>9</v>
      </c>
      <c r="S65" s="10">
        <v>12</v>
      </c>
      <c r="T65" s="10">
        <v>20</v>
      </c>
      <c r="U65" s="10">
        <v>34</v>
      </c>
      <c r="V65" s="10">
        <v>41</v>
      </c>
      <c r="W65" s="6">
        <v>-1.03682914</v>
      </c>
      <c r="X65" t="str">
        <f t="shared" si="2"/>
        <v/>
      </c>
    </row>
    <row r="66" spans="1:24">
      <c r="A66" s="5">
        <v>7</v>
      </c>
      <c r="B66" s="10">
        <v>4</v>
      </c>
      <c r="C66" s="10">
        <v>21</v>
      </c>
      <c r="D66" s="10">
        <v>29</v>
      </c>
      <c r="E66" s="10">
        <v>38</v>
      </c>
      <c r="F66" s="10">
        <v>54</v>
      </c>
      <c r="G66" s="6">
        <v>1.13286351</v>
      </c>
      <c r="H66" t="str">
        <f t="shared" si="0"/>
        <v/>
      </c>
      <c r="I66" s="5">
        <v>2</v>
      </c>
      <c r="J66" s="10">
        <v>4</v>
      </c>
      <c r="K66" s="10">
        <v>12</v>
      </c>
      <c r="L66" s="10">
        <v>28</v>
      </c>
      <c r="M66" s="10">
        <v>38</v>
      </c>
      <c r="N66" s="10">
        <v>52</v>
      </c>
      <c r="O66" s="18">
        <v>-0.12693599999999999</v>
      </c>
      <c r="P66" t="str">
        <f t="shared" si="1"/>
        <v/>
      </c>
      <c r="Q66" s="5">
        <v>4</v>
      </c>
      <c r="R66" s="10">
        <v>4</v>
      </c>
      <c r="S66" s="10">
        <v>16</v>
      </c>
      <c r="T66" s="10">
        <v>27</v>
      </c>
      <c r="U66" s="10">
        <v>38</v>
      </c>
      <c r="V66" s="10">
        <v>52</v>
      </c>
      <c r="W66" s="6">
        <v>0.40971046999999999</v>
      </c>
      <c r="X66" t="str">
        <f t="shared" si="2"/>
        <v/>
      </c>
    </row>
    <row r="67" spans="1:24">
      <c r="A67" s="5">
        <v>3</v>
      </c>
      <c r="B67" s="10">
        <v>6</v>
      </c>
      <c r="C67" s="10">
        <v>14</v>
      </c>
      <c r="D67" s="10">
        <v>30</v>
      </c>
      <c r="E67" s="10">
        <v>47</v>
      </c>
      <c r="F67" s="10">
        <v>56</v>
      </c>
      <c r="G67" s="6">
        <v>-0.46934039</v>
      </c>
      <c r="H67" t="str">
        <f t="shared" si="0"/>
        <v/>
      </c>
      <c r="I67" s="5">
        <v>1</v>
      </c>
      <c r="J67" s="10">
        <v>6</v>
      </c>
      <c r="K67" s="10">
        <v>10</v>
      </c>
      <c r="L67" s="10">
        <v>33</v>
      </c>
      <c r="M67" s="10">
        <v>47</v>
      </c>
      <c r="N67" s="10">
        <v>60</v>
      </c>
      <c r="O67" s="18">
        <v>-0.48280689999999998</v>
      </c>
      <c r="P67" t="str">
        <f t="shared" si="1"/>
        <v/>
      </c>
      <c r="Q67" s="5">
        <v>1</v>
      </c>
      <c r="R67" s="10">
        <v>6</v>
      </c>
      <c r="S67" s="10">
        <v>9</v>
      </c>
      <c r="T67" s="10">
        <v>30</v>
      </c>
      <c r="U67" s="10">
        <v>47</v>
      </c>
      <c r="V67" s="10">
        <v>56</v>
      </c>
      <c r="W67" s="6">
        <v>-1.01341766</v>
      </c>
      <c r="X67" t="str">
        <f t="shared" si="2"/>
        <v/>
      </c>
    </row>
    <row r="68" spans="1:24">
      <c r="A68" s="5">
        <v>4</v>
      </c>
      <c r="B68" s="10">
        <v>3</v>
      </c>
      <c r="C68" s="10">
        <v>15</v>
      </c>
      <c r="D68" s="10">
        <v>41</v>
      </c>
      <c r="E68" s="10">
        <v>31</v>
      </c>
      <c r="F68" s="10">
        <v>71</v>
      </c>
      <c r="G68" s="6">
        <v>3.4194616400000002</v>
      </c>
      <c r="H68" t="str">
        <f t="shared" ref="H68:H82" si="3">IF(ABS(G68)&gt;2.33,"*","")</f>
        <v>*</v>
      </c>
      <c r="I68" s="5">
        <v>1</v>
      </c>
      <c r="J68" s="10">
        <v>3</v>
      </c>
      <c r="K68" s="10">
        <v>8</v>
      </c>
      <c r="L68" s="10">
        <v>23</v>
      </c>
      <c r="M68" s="10">
        <v>31</v>
      </c>
      <c r="N68" s="10">
        <v>46</v>
      </c>
      <c r="O68" s="18">
        <v>0.22064220000000001</v>
      </c>
      <c r="P68" t="str">
        <f t="shared" ref="P68:P82" si="4">IF(ABS(O68)&gt;1.96,"*","")</f>
        <v/>
      </c>
      <c r="Q68" s="5">
        <v>1</v>
      </c>
      <c r="R68" s="10">
        <v>3</v>
      </c>
      <c r="S68" s="10">
        <v>10</v>
      </c>
      <c r="T68" s="10">
        <v>35</v>
      </c>
      <c r="U68" s="10">
        <v>31</v>
      </c>
      <c r="V68" s="10">
        <v>63</v>
      </c>
      <c r="W68" s="6">
        <v>2.3586360800000001</v>
      </c>
      <c r="X68" t="str">
        <f t="shared" ref="X68:X82" si="5">IF(ABS(W68)&gt;1.96,"*","")</f>
        <v>*</v>
      </c>
    </row>
    <row r="69" spans="1:24">
      <c r="A69" s="5">
        <v>4</v>
      </c>
      <c r="B69" s="10">
        <v>2</v>
      </c>
      <c r="C69" s="10">
        <v>17</v>
      </c>
      <c r="D69" s="10">
        <v>33</v>
      </c>
      <c r="E69" s="10">
        <v>57</v>
      </c>
      <c r="F69" s="10">
        <v>61</v>
      </c>
      <c r="G69" s="6">
        <v>-0.28102254999999998</v>
      </c>
      <c r="H69" t="str">
        <f t="shared" si="3"/>
        <v/>
      </c>
      <c r="I69" s="5">
        <v>1</v>
      </c>
      <c r="J69" s="10">
        <v>2</v>
      </c>
      <c r="K69" s="10">
        <v>8</v>
      </c>
      <c r="L69" s="10">
        <v>41</v>
      </c>
      <c r="M69" s="10">
        <v>57</v>
      </c>
      <c r="N69" s="10">
        <v>70</v>
      </c>
      <c r="O69" s="18">
        <v>-1.135309E-2</v>
      </c>
      <c r="P69" t="str">
        <f t="shared" si="4"/>
        <v/>
      </c>
      <c r="Q69" s="5">
        <v>2</v>
      </c>
      <c r="R69" s="10">
        <v>2</v>
      </c>
      <c r="S69" s="10">
        <v>12</v>
      </c>
      <c r="T69" s="10">
        <v>33</v>
      </c>
      <c r="U69" s="10">
        <v>57</v>
      </c>
      <c r="V69" s="10">
        <v>60</v>
      </c>
      <c r="W69" s="6">
        <v>-0.88497523</v>
      </c>
      <c r="X69" t="str">
        <f t="shared" si="5"/>
        <v/>
      </c>
    </row>
    <row r="70" spans="1:24">
      <c r="A70" s="5">
        <v>3</v>
      </c>
      <c r="B70" s="10">
        <v>3</v>
      </c>
      <c r="C70" s="10">
        <v>13</v>
      </c>
      <c r="D70" s="10">
        <v>31</v>
      </c>
      <c r="E70" s="10">
        <v>45</v>
      </c>
      <c r="F70" s="10">
        <v>57</v>
      </c>
      <c r="G70" s="6">
        <v>5.2790429999999999E-2</v>
      </c>
      <c r="H70" t="str">
        <f t="shared" si="3"/>
        <v/>
      </c>
      <c r="I70" s="5">
        <v>0</v>
      </c>
      <c r="J70" s="10">
        <v>3</v>
      </c>
      <c r="K70" s="10">
        <v>7</v>
      </c>
      <c r="L70" s="10">
        <v>33</v>
      </c>
      <c r="M70" s="10">
        <v>45</v>
      </c>
      <c r="N70" s="10">
        <v>59</v>
      </c>
      <c r="O70" s="18">
        <v>-0.31543100000000002</v>
      </c>
      <c r="P70" t="str">
        <f t="shared" si="4"/>
        <v/>
      </c>
      <c r="Q70" s="5">
        <v>1</v>
      </c>
      <c r="R70" s="10">
        <v>3</v>
      </c>
      <c r="S70" s="10">
        <v>9</v>
      </c>
      <c r="T70" s="10">
        <v>31</v>
      </c>
      <c r="U70" s="10">
        <v>45</v>
      </c>
      <c r="V70" s="10">
        <v>56</v>
      </c>
      <c r="W70" s="6">
        <v>-0.35850493999999999</v>
      </c>
      <c r="X70" t="str">
        <f t="shared" si="5"/>
        <v/>
      </c>
    </row>
    <row r="71" spans="1:24">
      <c r="A71" s="5">
        <v>2</v>
      </c>
      <c r="B71" s="10">
        <v>7</v>
      </c>
      <c r="C71" s="10">
        <v>13</v>
      </c>
      <c r="D71" s="10">
        <v>34</v>
      </c>
      <c r="E71" s="10">
        <v>38</v>
      </c>
      <c r="F71" s="10">
        <v>60</v>
      </c>
      <c r="G71" s="6">
        <v>0.88901494000000003</v>
      </c>
      <c r="H71" t="str">
        <f t="shared" si="3"/>
        <v/>
      </c>
      <c r="I71" s="5">
        <v>2</v>
      </c>
      <c r="J71" s="10">
        <v>7</v>
      </c>
      <c r="K71" s="10">
        <v>11</v>
      </c>
      <c r="L71" s="10">
        <v>26</v>
      </c>
      <c r="M71" s="10">
        <v>38</v>
      </c>
      <c r="N71" s="10">
        <v>50</v>
      </c>
      <c r="O71" s="18">
        <v>-0.45509830000000001</v>
      </c>
      <c r="P71" t="str">
        <f t="shared" si="4"/>
        <v/>
      </c>
      <c r="Q71" s="5">
        <v>1</v>
      </c>
      <c r="R71" s="10">
        <v>7</v>
      </c>
      <c r="S71" s="10">
        <v>9</v>
      </c>
      <c r="T71" s="10">
        <v>30</v>
      </c>
      <c r="U71" s="10">
        <v>38</v>
      </c>
      <c r="V71" s="10">
        <v>56</v>
      </c>
      <c r="W71" s="6">
        <v>-2.746929E-2</v>
      </c>
      <c r="X71" t="str">
        <f t="shared" si="5"/>
        <v/>
      </c>
    </row>
    <row r="72" spans="1:24">
      <c r="A72" s="5">
        <v>3</v>
      </c>
      <c r="B72" s="10">
        <v>4</v>
      </c>
      <c r="C72" s="10">
        <v>13.025</v>
      </c>
      <c r="D72" s="10">
        <v>29</v>
      </c>
      <c r="E72" s="10">
        <v>43</v>
      </c>
      <c r="F72" s="10">
        <v>54</v>
      </c>
      <c r="G72" s="6">
        <v>0.23089741</v>
      </c>
      <c r="H72" t="str">
        <f t="shared" si="3"/>
        <v/>
      </c>
      <c r="I72" s="5">
        <v>1</v>
      </c>
      <c r="J72" s="10">
        <v>4</v>
      </c>
      <c r="K72" s="10">
        <v>9</v>
      </c>
      <c r="L72" s="10">
        <v>30</v>
      </c>
      <c r="M72" s="10">
        <v>43</v>
      </c>
      <c r="N72" s="10">
        <v>55</v>
      </c>
      <c r="O72" s="18">
        <v>-4.3009230000000002E-2</v>
      </c>
      <c r="P72" t="str">
        <f t="shared" si="4"/>
        <v/>
      </c>
      <c r="Q72" s="5">
        <v>1</v>
      </c>
      <c r="R72" s="10">
        <v>4</v>
      </c>
      <c r="S72" s="10">
        <v>10</v>
      </c>
      <c r="T72" s="10">
        <v>26</v>
      </c>
      <c r="U72" s="10">
        <v>43</v>
      </c>
      <c r="V72" s="10">
        <v>50</v>
      </c>
      <c r="W72" s="6">
        <v>-0.70410044000000005</v>
      </c>
      <c r="X72" t="str">
        <f t="shared" si="5"/>
        <v/>
      </c>
    </row>
    <row r="73" spans="1:24">
      <c r="A73" s="5">
        <v>2</v>
      </c>
      <c r="B73" s="10">
        <v>3</v>
      </c>
      <c r="C73" s="10">
        <v>12</v>
      </c>
      <c r="D73" s="10">
        <v>29</v>
      </c>
      <c r="E73" s="10">
        <v>40</v>
      </c>
      <c r="F73" s="10">
        <v>54</v>
      </c>
      <c r="G73" s="6">
        <v>0.57101762</v>
      </c>
      <c r="H73" t="str">
        <f t="shared" si="3"/>
        <v/>
      </c>
      <c r="I73" s="5">
        <v>0</v>
      </c>
      <c r="J73" s="10">
        <v>3</v>
      </c>
      <c r="K73" s="10">
        <v>8</v>
      </c>
      <c r="L73" s="10">
        <v>28</v>
      </c>
      <c r="M73" s="10">
        <v>40</v>
      </c>
      <c r="N73" s="10">
        <v>52</v>
      </c>
      <c r="O73" s="18">
        <v>-6.6709939999999995E-2</v>
      </c>
      <c r="P73" t="str">
        <f t="shared" si="4"/>
        <v/>
      </c>
      <c r="Q73" s="5">
        <v>1</v>
      </c>
      <c r="R73" s="10">
        <v>3</v>
      </c>
      <c r="S73" s="10">
        <v>8</v>
      </c>
      <c r="T73" s="10">
        <v>28</v>
      </c>
      <c r="U73" s="10">
        <v>40</v>
      </c>
      <c r="V73" s="10">
        <v>51.024999999999999</v>
      </c>
      <c r="W73" s="6">
        <v>-0.11821657000000001</v>
      </c>
      <c r="X73" t="str">
        <f t="shared" si="5"/>
        <v/>
      </c>
    </row>
    <row r="74" spans="1:24">
      <c r="A74" s="5">
        <v>1</v>
      </c>
      <c r="B74" s="10">
        <v>3</v>
      </c>
      <c r="C74" s="10">
        <v>10</v>
      </c>
      <c r="D74" s="10">
        <v>39</v>
      </c>
      <c r="E74" s="10">
        <v>43</v>
      </c>
      <c r="F74" s="10">
        <v>68</v>
      </c>
      <c r="G74" s="6">
        <v>1.2924494900000001</v>
      </c>
      <c r="H74" t="str">
        <f t="shared" si="3"/>
        <v/>
      </c>
      <c r="I74" s="5">
        <v>0</v>
      </c>
      <c r="J74" s="10">
        <v>3</v>
      </c>
      <c r="K74" s="10">
        <v>7</v>
      </c>
      <c r="L74" s="10">
        <v>31</v>
      </c>
      <c r="M74" s="10">
        <v>43</v>
      </c>
      <c r="N74" s="10">
        <v>57</v>
      </c>
      <c r="O74" s="18">
        <v>-0.30986350000000001</v>
      </c>
      <c r="P74" t="str">
        <f t="shared" si="4"/>
        <v/>
      </c>
      <c r="Q74" s="5">
        <v>0</v>
      </c>
      <c r="R74" s="10">
        <v>3</v>
      </c>
      <c r="S74" s="10">
        <v>8</v>
      </c>
      <c r="T74" s="10">
        <v>35</v>
      </c>
      <c r="U74" s="10">
        <v>43</v>
      </c>
      <c r="V74" s="10">
        <v>62</v>
      </c>
      <c r="W74" s="6">
        <v>0.43811409000000001</v>
      </c>
      <c r="X74" t="str">
        <f t="shared" si="5"/>
        <v/>
      </c>
    </row>
    <row r="75" spans="1:24">
      <c r="A75" s="5">
        <v>1</v>
      </c>
      <c r="B75" s="10">
        <v>3</v>
      </c>
      <c r="C75" s="10">
        <v>9</v>
      </c>
      <c r="D75" s="10">
        <v>32</v>
      </c>
      <c r="E75" s="10">
        <v>35</v>
      </c>
      <c r="F75" s="10">
        <v>59</v>
      </c>
      <c r="G75" s="6">
        <v>1.6760815600000001</v>
      </c>
      <c r="H75" t="str">
        <f t="shared" si="3"/>
        <v/>
      </c>
      <c r="I75" s="5">
        <v>0</v>
      </c>
      <c r="J75" s="10">
        <v>3</v>
      </c>
      <c r="K75" s="10">
        <v>7</v>
      </c>
      <c r="L75" s="10">
        <v>24</v>
      </c>
      <c r="M75" s="10">
        <v>35</v>
      </c>
      <c r="N75" s="10">
        <v>47</v>
      </c>
      <c r="O75" s="18">
        <v>-2.0030769999999999E-5</v>
      </c>
      <c r="P75" t="str">
        <f t="shared" si="4"/>
        <v/>
      </c>
      <c r="Q75" s="5">
        <v>0</v>
      </c>
      <c r="R75" s="10">
        <v>3</v>
      </c>
      <c r="S75" s="10">
        <v>7</v>
      </c>
      <c r="T75" s="10">
        <v>28</v>
      </c>
      <c r="U75" s="10">
        <v>35</v>
      </c>
      <c r="V75" s="10">
        <v>53</v>
      </c>
      <c r="W75" s="6">
        <v>0.78999238000000005</v>
      </c>
      <c r="X75" t="str">
        <f t="shared" si="5"/>
        <v/>
      </c>
    </row>
    <row r="76" spans="1:24">
      <c r="A76" s="5">
        <v>1</v>
      </c>
      <c r="B76" s="10">
        <v>3</v>
      </c>
      <c r="C76" s="10">
        <v>10</v>
      </c>
      <c r="D76" s="10">
        <v>32</v>
      </c>
      <c r="E76" s="10">
        <v>52</v>
      </c>
      <c r="F76" s="10">
        <v>59</v>
      </c>
      <c r="G76" s="6">
        <v>-0.94009564000000001</v>
      </c>
      <c r="H76" t="str">
        <f t="shared" si="3"/>
        <v/>
      </c>
      <c r="I76" s="5">
        <v>0</v>
      </c>
      <c r="J76" s="10">
        <v>3</v>
      </c>
      <c r="K76" s="10">
        <v>7</v>
      </c>
      <c r="L76" s="10">
        <v>38</v>
      </c>
      <c r="M76" s="10">
        <v>52</v>
      </c>
      <c r="N76" s="10">
        <v>66</v>
      </c>
      <c r="O76" s="18">
        <v>-0.55996089999999998</v>
      </c>
      <c r="P76" t="str">
        <f t="shared" si="4"/>
        <v/>
      </c>
      <c r="Q76" s="5">
        <v>0</v>
      </c>
      <c r="R76" s="10">
        <v>3</v>
      </c>
      <c r="S76" s="10">
        <v>8</v>
      </c>
      <c r="T76" s="10">
        <v>31</v>
      </c>
      <c r="U76" s="10">
        <v>52</v>
      </c>
      <c r="V76" s="10">
        <v>56</v>
      </c>
      <c r="W76" s="6">
        <v>-1.5693472900000001</v>
      </c>
      <c r="X76" t="str">
        <f t="shared" si="5"/>
        <v/>
      </c>
    </row>
    <row r="77" spans="1:24">
      <c r="A77" s="5">
        <v>1</v>
      </c>
      <c r="B77" s="10">
        <v>2</v>
      </c>
      <c r="C77" s="10">
        <v>10</v>
      </c>
      <c r="D77" s="10">
        <v>41</v>
      </c>
      <c r="E77" s="10">
        <v>56</v>
      </c>
      <c r="F77" s="10">
        <v>70</v>
      </c>
      <c r="G77" s="6">
        <v>0.38449873000000001</v>
      </c>
      <c r="H77" t="str">
        <f t="shared" si="3"/>
        <v/>
      </c>
      <c r="I77" s="5">
        <v>0</v>
      </c>
      <c r="J77" s="10">
        <v>2</v>
      </c>
      <c r="K77" s="10">
        <v>7</v>
      </c>
      <c r="L77" s="10">
        <v>41</v>
      </c>
      <c r="M77" s="10">
        <v>56</v>
      </c>
      <c r="N77" s="10">
        <v>70</v>
      </c>
      <c r="O77" s="18">
        <v>7.7303250000000004E-2</v>
      </c>
      <c r="P77" t="str">
        <f t="shared" si="4"/>
        <v/>
      </c>
      <c r="Q77" s="5">
        <v>0</v>
      </c>
      <c r="R77" s="10">
        <v>2</v>
      </c>
      <c r="S77" s="10">
        <v>8</v>
      </c>
      <c r="T77" s="10">
        <v>41</v>
      </c>
      <c r="U77" s="10">
        <v>56</v>
      </c>
      <c r="V77" s="10">
        <v>70</v>
      </c>
      <c r="W77" s="6">
        <v>0.11682877999999999</v>
      </c>
      <c r="X77" t="str">
        <f t="shared" si="5"/>
        <v/>
      </c>
    </row>
    <row r="78" spans="1:24">
      <c r="A78" s="5">
        <v>0</v>
      </c>
      <c r="B78" s="10">
        <v>3</v>
      </c>
      <c r="C78" s="10">
        <v>8</v>
      </c>
      <c r="D78" s="10">
        <v>40</v>
      </c>
      <c r="E78" s="10">
        <v>55</v>
      </c>
      <c r="F78" s="10">
        <v>68</v>
      </c>
      <c r="G78" s="6">
        <v>-5.8487709999999998E-2</v>
      </c>
      <c r="H78" t="str">
        <f t="shared" si="3"/>
        <v/>
      </c>
      <c r="I78" s="5">
        <v>0</v>
      </c>
      <c r="J78" s="10">
        <v>3</v>
      </c>
      <c r="K78" s="10">
        <v>7</v>
      </c>
      <c r="L78" s="10">
        <v>40</v>
      </c>
      <c r="M78" s="10">
        <v>55</v>
      </c>
      <c r="N78" s="10">
        <v>69</v>
      </c>
      <c r="O78" s="18">
        <v>-0.11329740000000001</v>
      </c>
      <c r="P78" t="str">
        <f t="shared" si="4"/>
        <v/>
      </c>
      <c r="Q78" s="5">
        <v>0</v>
      </c>
      <c r="R78" s="10">
        <v>3</v>
      </c>
      <c r="S78" s="10">
        <v>6</v>
      </c>
      <c r="T78" s="10">
        <v>40</v>
      </c>
      <c r="U78" s="10">
        <v>55</v>
      </c>
      <c r="V78" s="10">
        <v>69</v>
      </c>
      <c r="W78" s="6">
        <v>-0.21120127</v>
      </c>
      <c r="X78" t="str">
        <f t="shared" si="5"/>
        <v/>
      </c>
    </row>
    <row r="79" spans="1:24">
      <c r="A79" s="5">
        <v>0</v>
      </c>
      <c r="B79" s="10">
        <v>5</v>
      </c>
      <c r="C79" s="10">
        <v>7</v>
      </c>
      <c r="D79" s="10">
        <v>48</v>
      </c>
      <c r="E79" s="10">
        <v>62</v>
      </c>
      <c r="F79" s="10">
        <v>80</v>
      </c>
      <c r="G79" s="6">
        <v>-0.25079838999999998</v>
      </c>
      <c r="H79" t="str">
        <f t="shared" si="3"/>
        <v/>
      </c>
      <c r="I79" s="5">
        <v>1</v>
      </c>
      <c r="J79" s="10">
        <v>5</v>
      </c>
      <c r="K79" s="10">
        <v>8</v>
      </c>
      <c r="L79" s="10">
        <v>47</v>
      </c>
      <c r="M79" s="10">
        <v>62</v>
      </c>
      <c r="N79" s="10">
        <v>78</v>
      </c>
      <c r="O79" s="18">
        <v>-0.33463549999999997</v>
      </c>
      <c r="P79" t="str">
        <f t="shared" si="4"/>
        <v/>
      </c>
      <c r="Q79" s="5">
        <v>0</v>
      </c>
      <c r="R79" s="10">
        <v>5</v>
      </c>
      <c r="S79" s="10">
        <v>6</v>
      </c>
      <c r="T79" s="10">
        <v>48</v>
      </c>
      <c r="U79" s="10">
        <v>62</v>
      </c>
      <c r="V79" s="10">
        <v>80</v>
      </c>
      <c r="W79" s="6">
        <v>-0.36166166</v>
      </c>
      <c r="X79" t="str">
        <f t="shared" si="5"/>
        <v/>
      </c>
    </row>
    <row r="80" spans="1:24">
      <c r="A80" s="5">
        <v>0</v>
      </c>
      <c r="B80" s="10">
        <v>3</v>
      </c>
      <c r="C80" s="10">
        <v>5</v>
      </c>
      <c r="D80" s="10">
        <v>40</v>
      </c>
      <c r="E80" s="10">
        <v>46</v>
      </c>
      <c r="F80" s="10">
        <v>68</v>
      </c>
      <c r="G80" s="6">
        <v>0.98399771000000003</v>
      </c>
      <c r="H80" t="str">
        <f t="shared" si="3"/>
        <v/>
      </c>
      <c r="I80" s="5">
        <v>0</v>
      </c>
      <c r="J80" s="10">
        <v>3</v>
      </c>
      <c r="K80" s="10">
        <v>6</v>
      </c>
      <c r="L80" s="10">
        <v>33</v>
      </c>
      <c r="M80" s="10">
        <v>46</v>
      </c>
      <c r="N80" s="10">
        <v>59</v>
      </c>
      <c r="O80" s="18">
        <v>-4.828621E-3</v>
      </c>
      <c r="P80" t="str">
        <f t="shared" si="4"/>
        <v/>
      </c>
      <c r="Q80" s="5">
        <v>0</v>
      </c>
      <c r="R80" s="10">
        <v>3</v>
      </c>
      <c r="S80" s="10">
        <v>4</v>
      </c>
      <c r="T80" s="10">
        <v>39</v>
      </c>
      <c r="U80" s="10">
        <v>46</v>
      </c>
      <c r="V80" s="10">
        <v>68</v>
      </c>
      <c r="W80" s="6">
        <v>0.78292287000000005</v>
      </c>
      <c r="X80" t="str">
        <f t="shared" si="5"/>
        <v/>
      </c>
    </row>
    <row r="81" spans="1:24">
      <c r="A81" s="5">
        <v>0</v>
      </c>
      <c r="B81" s="10">
        <v>2</v>
      </c>
      <c r="C81" s="10">
        <v>5</v>
      </c>
      <c r="D81" s="10">
        <v>40</v>
      </c>
      <c r="E81" s="10">
        <v>52</v>
      </c>
      <c r="F81" s="10">
        <v>69</v>
      </c>
      <c r="G81" s="6">
        <v>0.48682091</v>
      </c>
      <c r="H81" t="str">
        <f t="shared" si="3"/>
        <v/>
      </c>
      <c r="I81" s="5">
        <v>0</v>
      </c>
      <c r="J81" s="10">
        <v>2</v>
      </c>
      <c r="K81" s="10">
        <v>5</v>
      </c>
      <c r="L81" s="10">
        <v>38</v>
      </c>
      <c r="M81" s="10">
        <v>52</v>
      </c>
      <c r="N81" s="10">
        <v>67</v>
      </c>
      <c r="O81" s="18">
        <v>0.15565480000000001</v>
      </c>
      <c r="P81" t="str">
        <f t="shared" si="4"/>
        <v/>
      </c>
      <c r="Q81" s="5">
        <v>0</v>
      </c>
      <c r="R81" s="10">
        <v>2</v>
      </c>
      <c r="S81" s="10">
        <v>4</v>
      </c>
      <c r="T81" s="10">
        <v>40</v>
      </c>
      <c r="U81" s="10">
        <v>52</v>
      </c>
      <c r="V81" s="10">
        <v>70</v>
      </c>
      <c r="W81" s="6">
        <v>0.43487292</v>
      </c>
      <c r="X81" t="str">
        <f t="shared" si="5"/>
        <v/>
      </c>
    </row>
    <row r="82" spans="1:24" ht="15.75" thickBot="1">
      <c r="A82" s="7">
        <v>0</v>
      </c>
      <c r="B82" s="11">
        <v>0</v>
      </c>
      <c r="C82" s="11">
        <v>6</v>
      </c>
      <c r="D82" s="11">
        <v>40</v>
      </c>
      <c r="E82" s="11">
        <v>73</v>
      </c>
      <c r="F82" s="11">
        <v>69</v>
      </c>
      <c r="G82" s="8">
        <v>-1.97520702</v>
      </c>
      <c r="H82" t="str">
        <f t="shared" si="3"/>
        <v/>
      </c>
      <c r="I82" s="7">
        <v>0</v>
      </c>
      <c r="J82" s="11">
        <v>0</v>
      </c>
      <c r="K82" s="11">
        <v>5</v>
      </c>
      <c r="L82" s="11">
        <v>55</v>
      </c>
      <c r="M82" s="11">
        <v>73</v>
      </c>
      <c r="N82" s="11">
        <v>88</v>
      </c>
      <c r="O82" s="20">
        <v>5.7695610000000001E-2</v>
      </c>
      <c r="P82" t="str">
        <f t="shared" si="4"/>
        <v/>
      </c>
      <c r="Q82" s="7">
        <v>0</v>
      </c>
      <c r="R82" s="11">
        <v>0</v>
      </c>
      <c r="S82" s="11">
        <v>5</v>
      </c>
      <c r="T82" s="11">
        <v>47</v>
      </c>
      <c r="U82" s="11">
        <v>73</v>
      </c>
      <c r="V82" s="11">
        <v>78</v>
      </c>
      <c r="W82" s="8">
        <v>-1.0865128500000001</v>
      </c>
      <c r="X82" t="str">
        <f t="shared" si="5"/>
        <v/>
      </c>
    </row>
  </sheetData>
  <mergeCells count="1">
    <mergeCell ref="A1:F1"/>
  </mergeCells>
  <phoneticPr fontId="3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V81"/>
  <sheetViews>
    <sheetView topLeftCell="F68" workbookViewId="0">
      <selection activeCell="P2" sqref="P2:V81"/>
    </sheetView>
  </sheetViews>
  <sheetFormatPr defaultRowHeight="15"/>
  <cols>
    <col min="3" max="3" width="10.140625" bestFit="1" customWidth="1"/>
    <col min="4" max="4" width="17" bestFit="1" customWidth="1"/>
    <col min="5" max="5" width="15.7109375" bestFit="1" customWidth="1"/>
    <col min="6" max="6" width="17" bestFit="1" customWidth="1"/>
  </cols>
  <sheetData>
    <row r="1" spans="1:22" ht="15.75" thickBot="1">
      <c r="A1" s="12"/>
      <c r="B1" t="s">
        <v>124</v>
      </c>
      <c r="C1" t="s">
        <v>125</v>
      </c>
      <c r="D1" t="s">
        <v>128</v>
      </c>
      <c r="E1" t="s">
        <v>127</v>
      </c>
      <c r="F1" t="s">
        <v>126</v>
      </c>
      <c r="G1" t="s">
        <v>129</v>
      </c>
    </row>
    <row r="2" spans="1:22">
      <c r="A2" s="13">
        <v>33</v>
      </c>
      <c r="B2" s="3">
        <v>-7.8375890000000004</v>
      </c>
      <c r="C2" s="4">
        <v>-5.098617</v>
      </c>
      <c r="D2" s="116">
        <v>-7.8667629999999997</v>
      </c>
      <c r="E2" s="117">
        <v>-4.127745</v>
      </c>
      <c r="F2" s="116">
        <v>-7.6629860000000001</v>
      </c>
      <c r="G2" s="117">
        <v>-4.9734239999999996</v>
      </c>
      <c r="I2" s="3">
        <f>EXP(B2)</f>
        <v>3.9461932181571088E-4</v>
      </c>
      <c r="J2" s="9">
        <f>EXP(D2)</f>
        <v>3.832730111021723E-4</v>
      </c>
      <c r="K2" s="4">
        <f>EXP(F2)</f>
        <v>4.6990218591198558E-4</v>
      </c>
      <c r="L2" s="3">
        <f>EXP(C2)</f>
        <v>6.1051841992946221E-3</v>
      </c>
      <c r="M2" s="9">
        <f>EXP(E2)</f>
        <v>1.6119186636007487E-2</v>
      </c>
      <c r="N2" s="4">
        <f>EXP(G2)</f>
        <v>6.9194153494188107E-3</v>
      </c>
      <c r="P2" s="3">
        <v>-7.8375890000000004</v>
      </c>
      <c r="Q2" s="116">
        <v>-7.6629860000000001</v>
      </c>
      <c r="R2" s="116">
        <v>-7.8667629999999997</v>
      </c>
      <c r="S2" s="4">
        <v>-5.098617</v>
      </c>
      <c r="T2" s="117">
        <v>-4.9734239999999996</v>
      </c>
      <c r="U2" s="117">
        <v>-4.127745</v>
      </c>
      <c r="V2" s="130">
        <v>1987.25</v>
      </c>
    </row>
    <row r="3" spans="1:22">
      <c r="A3" s="13">
        <v>34</v>
      </c>
      <c r="B3" s="5">
        <v>-7.5413249999999996</v>
      </c>
      <c r="C3" s="6">
        <v>-4.474971</v>
      </c>
      <c r="D3" s="118">
        <v>-7.8735889999999999</v>
      </c>
      <c r="E3" s="128">
        <v>-4.0175850000000004</v>
      </c>
      <c r="F3" s="118">
        <v>-7.6283339999999997</v>
      </c>
      <c r="G3" s="128">
        <v>-4.4176010000000003</v>
      </c>
      <c r="I3" s="5">
        <f t="shared" ref="I3:I41" si="0">EXP(B3)</f>
        <v>5.3069398621089045E-4</v>
      </c>
      <c r="J3" s="10">
        <f t="shared" ref="J3:J41" si="1">EXP(D3)</f>
        <v>3.8066569841041845E-4</v>
      </c>
      <c r="K3" s="6">
        <f t="shared" ref="K3:K41" si="2">EXP(F3)</f>
        <v>4.8647064369428382E-4</v>
      </c>
      <c r="L3" s="5">
        <f t="shared" ref="L3:L66" si="3">EXP(C3)</f>
        <v>1.1390552445744618E-2</v>
      </c>
      <c r="M3" s="10">
        <f t="shared" ref="M3:M66" si="4">EXP(E3)</f>
        <v>1.7996373744866734E-2</v>
      </c>
      <c r="N3" s="6">
        <f t="shared" ref="N3:N66" si="5">EXP(G3)</f>
        <v>1.2063137065396506E-2</v>
      </c>
      <c r="P3" s="5">
        <v>-7.5413249999999996</v>
      </c>
      <c r="Q3" s="118">
        <v>-7.6283339999999997</v>
      </c>
      <c r="R3" s="118">
        <v>-7.8735889999999999</v>
      </c>
      <c r="S3" s="6">
        <v>-4.474971</v>
      </c>
      <c r="T3" s="128">
        <v>-4.4176010000000003</v>
      </c>
      <c r="U3" s="128">
        <v>-4.0175850000000004</v>
      </c>
      <c r="V3" s="130">
        <v>1987.5</v>
      </c>
    </row>
    <row r="4" spans="1:22">
      <c r="A4" s="13">
        <v>35</v>
      </c>
      <c r="B4" s="5">
        <v>-7.5822609999999999</v>
      </c>
      <c r="C4" s="6">
        <v>-4.5016990000000003</v>
      </c>
      <c r="D4" s="118">
        <v>-7.892074</v>
      </c>
      <c r="E4" s="128">
        <v>-3.8863449999999999</v>
      </c>
      <c r="F4" s="118">
        <v>-7.7659690000000001</v>
      </c>
      <c r="G4" s="128">
        <v>-4.4495050000000003</v>
      </c>
      <c r="I4" s="5">
        <f t="shared" si="0"/>
        <v>5.0940814813156283E-4</v>
      </c>
      <c r="J4" s="10">
        <f t="shared" si="1"/>
        <v>3.736937299170003E-4</v>
      </c>
      <c r="K4" s="6">
        <f t="shared" si="2"/>
        <v>4.2391864336480974E-4</v>
      </c>
      <c r="L4" s="5">
        <f t="shared" si="3"/>
        <v>1.1090138377667568E-2</v>
      </c>
      <c r="M4" s="10">
        <f t="shared" si="4"/>
        <v>2.0520210509184515E-2</v>
      </c>
      <c r="N4" s="6">
        <f t="shared" si="5"/>
        <v>1.168434929205233E-2</v>
      </c>
      <c r="P4" s="5">
        <v>-7.5822609999999999</v>
      </c>
      <c r="Q4" s="118">
        <v>-7.7659690000000001</v>
      </c>
      <c r="R4" s="118">
        <v>-7.892074</v>
      </c>
      <c r="S4" s="6">
        <v>-4.5016990000000003</v>
      </c>
      <c r="T4" s="128">
        <v>-4.4495050000000003</v>
      </c>
      <c r="U4" s="128">
        <v>-3.8863449999999999</v>
      </c>
      <c r="V4" s="130">
        <v>1987.75</v>
      </c>
    </row>
    <row r="5" spans="1:22">
      <c r="A5" s="13">
        <v>36</v>
      </c>
      <c r="B5" s="5">
        <v>-8.3259179999999997</v>
      </c>
      <c r="C5" s="6">
        <v>-3.7218209999999998</v>
      </c>
      <c r="D5" s="118">
        <v>-7.9142849999999996</v>
      </c>
      <c r="E5" s="128">
        <v>-3.7453400000000001</v>
      </c>
      <c r="F5" s="118">
        <v>-7.9718229999999997</v>
      </c>
      <c r="G5" s="128">
        <v>-3.9020670000000002</v>
      </c>
      <c r="I5" s="5">
        <f t="shared" si="0"/>
        <v>2.4215852119413179E-4</v>
      </c>
      <c r="J5" s="10">
        <f t="shared" si="1"/>
        <v>3.6548511669509356E-4</v>
      </c>
      <c r="K5" s="6">
        <f t="shared" si="2"/>
        <v>3.4504938715643305E-4</v>
      </c>
      <c r="L5" s="5">
        <f t="shared" si="3"/>
        <v>2.4189877946281191E-2</v>
      </c>
      <c r="M5" s="10">
        <f t="shared" si="4"/>
        <v>2.3627594299786777E-2</v>
      </c>
      <c r="N5" s="6">
        <f t="shared" si="5"/>
        <v>2.020011462673978E-2</v>
      </c>
      <c r="P5" s="5">
        <v>-8.3259179999999997</v>
      </c>
      <c r="Q5" s="118">
        <v>-7.9718229999999997</v>
      </c>
      <c r="R5" s="118">
        <v>-7.9142849999999996</v>
      </c>
      <c r="S5" s="6">
        <v>-3.7218209999999998</v>
      </c>
      <c r="T5" s="128">
        <v>-3.9020670000000002</v>
      </c>
      <c r="U5" s="128">
        <v>-3.7453400000000001</v>
      </c>
      <c r="V5" s="130">
        <v>1988</v>
      </c>
    </row>
    <row r="6" spans="1:22">
      <c r="A6" s="13">
        <v>37</v>
      </c>
      <c r="B6" s="5">
        <v>-7.3046879999999996</v>
      </c>
      <c r="C6" s="6">
        <v>-4.763312</v>
      </c>
      <c r="D6" s="118">
        <v>-7.9325270000000003</v>
      </c>
      <c r="E6" s="128">
        <v>-3.7130800000000002</v>
      </c>
      <c r="F6" s="118">
        <v>-8.2407409999999999</v>
      </c>
      <c r="G6" s="128">
        <v>-4.7270570000000003</v>
      </c>
      <c r="I6" s="5">
        <f t="shared" si="0"/>
        <v>6.7237926110323937E-4</v>
      </c>
      <c r="J6" s="10">
        <f t="shared" si="1"/>
        <v>3.5887838044725413E-4</v>
      </c>
      <c r="K6" s="6">
        <f t="shared" si="2"/>
        <v>2.6368878365489481E-4</v>
      </c>
      <c r="L6" s="5">
        <f t="shared" si="3"/>
        <v>8.5372870269090542E-3</v>
      </c>
      <c r="M6" s="10">
        <f t="shared" si="4"/>
        <v>2.4402248482658248E-2</v>
      </c>
      <c r="N6" s="6">
        <f t="shared" si="5"/>
        <v>8.8524856056538519E-3</v>
      </c>
      <c r="P6" s="5">
        <v>-7.3046879999999996</v>
      </c>
      <c r="Q6" s="118">
        <v>-8.2407409999999999</v>
      </c>
      <c r="R6" s="118">
        <v>-7.9325270000000003</v>
      </c>
      <c r="S6" s="6">
        <v>-4.763312</v>
      </c>
      <c r="T6" s="128">
        <v>-4.7270570000000003</v>
      </c>
      <c r="U6" s="128">
        <v>-3.7130800000000002</v>
      </c>
      <c r="V6" s="130">
        <v>1988.25</v>
      </c>
    </row>
    <row r="7" spans="1:22">
      <c r="A7" s="13">
        <v>38</v>
      </c>
      <c r="B7" s="5">
        <v>-7.4355130000000003</v>
      </c>
      <c r="C7" s="6">
        <v>-3.979304</v>
      </c>
      <c r="D7" s="118">
        <v>-7.8862589999999999</v>
      </c>
      <c r="E7" s="128">
        <v>-3.6787350000000001</v>
      </c>
      <c r="F7" s="118">
        <v>-7.9059549999999996</v>
      </c>
      <c r="G7" s="128">
        <v>-4.017468</v>
      </c>
      <c r="I7" s="5">
        <f t="shared" si="0"/>
        <v>5.8992626703568984E-4</v>
      </c>
      <c r="J7" s="10">
        <f t="shared" si="1"/>
        <v>3.758730893027729E-4</v>
      </c>
      <c r="K7" s="6">
        <f t="shared" si="2"/>
        <v>3.6854232330469613E-4</v>
      </c>
      <c r="L7" s="5">
        <f t="shared" si="3"/>
        <v>1.8698649069573338E-2</v>
      </c>
      <c r="M7" s="10">
        <f t="shared" si="4"/>
        <v>2.5254902088123667E-2</v>
      </c>
      <c r="N7" s="6">
        <f t="shared" si="5"/>
        <v>1.7998479443775875E-2</v>
      </c>
      <c r="P7" s="5">
        <v>-7.4355130000000003</v>
      </c>
      <c r="Q7" s="118">
        <v>-7.9059549999999996</v>
      </c>
      <c r="R7" s="118">
        <v>-7.8862589999999999</v>
      </c>
      <c r="S7" s="6">
        <v>-3.979304</v>
      </c>
      <c r="T7" s="128">
        <v>-4.017468</v>
      </c>
      <c r="U7" s="128">
        <v>-3.6787350000000001</v>
      </c>
      <c r="V7" s="130">
        <v>1988.5</v>
      </c>
    </row>
    <row r="8" spans="1:22">
      <c r="A8" s="13">
        <v>39</v>
      </c>
      <c r="B8" s="5">
        <v>-7.5136640000000003</v>
      </c>
      <c r="C8" s="6">
        <v>-3.961659</v>
      </c>
      <c r="D8" s="118">
        <v>-7.8413329999999997</v>
      </c>
      <c r="E8" s="128">
        <v>-3.761091</v>
      </c>
      <c r="F8" s="118">
        <v>-7.620158</v>
      </c>
      <c r="G8" s="128">
        <v>-4.0574329999999996</v>
      </c>
      <c r="I8" s="5">
        <f t="shared" si="0"/>
        <v>5.4557842272962551E-4</v>
      </c>
      <c r="J8" s="10">
        <f t="shared" si="1"/>
        <v>3.9314462942162393E-4</v>
      </c>
      <c r="K8" s="6">
        <f t="shared" si="2"/>
        <v>4.9046433162625535E-4</v>
      </c>
      <c r="L8" s="5">
        <f t="shared" si="3"/>
        <v>1.903151480402436E-2</v>
      </c>
      <c r="M8" s="10">
        <f t="shared" si="4"/>
        <v>2.3258351666206892E-2</v>
      </c>
      <c r="N8" s="6">
        <f t="shared" si="5"/>
        <v>1.7293354227185944E-2</v>
      </c>
      <c r="P8" s="5">
        <v>-7.5136640000000003</v>
      </c>
      <c r="Q8" s="118">
        <v>-7.620158</v>
      </c>
      <c r="R8" s="118">
        <v>-7.8413329999999997</v>
      </c>
      <c r="S8" s="6">
        <v>-3.961659</v>
      </c>
      <c r="T8" s="128">
        <v>-4.0574329999999996</v>
      </c>
      <c r="U8" s="128">
        <v>-3.761091</v>
      </c>
      <c r="V8" s="130">
        <v>1988.75</v>
      </c>
    </row>
    <row r="9" spans="1:22">
      <c r="A9" s="13">
        <v>40</v>
      </c>
      <c r="B9" s="5">
        <v>-7.0819070000000002</v>
      </c>
      <c r="C9" s="6">
        <v>-4.0703529999999999</v>
      </c>
      <c r="D9" s="118">
        <v>-7.7992759999999999</v>
      </c>
      <c r="E9" s="128">
        <v>-3.8959769999999998</v>
      </c>
      <c r="F9" s="118">
        <v>-7.3806440000000002</v>
      </c>
      <c r="G9" s="128">
        <v>-4.2805790000000004</v>
      </c>
      <c r="I9" s="5">
        <f t="shared" si="0"/>
        <v>8.4016941662883179E-4</v>
      </c>
      <c r="J9" s="10">
        <f t="shared" si="1"/>
        <v>4.1003173451710994E-4</v>
      </c>
      <c r="K9" s="6">
        <f t="shared" si="2"/>
        <v>6.2319941631597405E-4</v>
      </c>
      <c r="L9" s="5">
        <f t="shared" si="3"/>
        <v>1.7071361253214627E-2</v>
      </c>
      <c r="M9" s="10">
        <f t="shared" si="4"/>
        <v>2.032350867833306E-2</v>
      </c>
      <c r="N9" s="6">
        <f t="shared" si="5"/>
        <v>1.3834649504997612E-2</v>
      </c>
      <c r="P9" s="5">
        <v>-7.0819070000000002</v>
      </c>
      <c r="Q9" s="118">
        <v>-7.3806440000000002</v>
      </c>
      <c r="R9" s="118">
        <v>-7.7992759999999999</v>
      </c>
      <c r="S9" s="6">
        <v>-4.0703529999999999</v>
      </c>
      <c r="T9" s="128">
        <v>-4.2805790000000004</v>
      </c>
      <c r="U9" s="128">
        <v>-3.8959769999999998</v>
      </c>
      <c r="V9" s="130">
        <v>1989</v>
      </c>
    </row>
    <row r="10" spans="1:22">
      <c r="A10" s="13">
        <v>41</v>
      </c>
      <c r="B10" s="5">
        <v>-6.9479249999999997</v>
      </c>
      <c r="C10" s="6">
        <v>-4.6096880000000002</v>
      </c>
      <c r="D10" s="118">
        <v>-7.7949520000000003</v>
      </c>
      <c r="E10" s="128">
        <v>-4.0572220000000003</v>
      </c>
      <c r="F10" s="118">
        <v>-7.4789000000000003</v>
      </c>
      <c r="G10" s="128">
        <v>-4.7243449999999996</v>
      </c>
      <c r="I10" s="5">
        <f t="shared" si="0"/>
        <v>9.6062638682785329E-4</v>
      </c>
      <c r="J10" s="10">
        <f t="shared" si="1"/>
        <v>4.118085504447745E-4</v>
      </c>
      <c r="K10" s="6">
        <f t="shared" si="2"/>
        <v>5.6487844023074573E-4</v>
      </c>
      <c r="L10" s="5">
        <f t="shared" si="3"/>
        <v>9.9549237595857477E-3</v>
      </c>
      <c r="M10" s="10">
        <f t="shared" si="4"/>
        <v>1.7297003509913658E-2</v>
      </c>
      <c r="N10" s="6">
        <f t="shared" si="5"/>
        <v>8.87652613083381E-3</v>
      </c>
      <c r="P10" s="5">
        <v>-6.9479249999999997</v>
      </c>
      <c r="Q10" s="118">
        <v>-7.4789000000000003</v>
      </c>
      <c r="R10" s="118">
        <v>-7.7949520000000003</v>
      </c>
      <c r="S10" s="6">
        <v>-4.6096880000000002</v>
      </c>
      <c r="T10" s="128">
        <v>-4.7243449999999996</v>
      </c>
      <c r="U10" s="128">
        <v>-4.0572220000000003</v>
      </c>
      <c r="V10" s="130">
        <v>1989.25</v>
      </c>
    </row>
    <row r="11" spans="1:22">
      <c r="A11" s="13">
        <v>42</v>
      </c>
      <c r="B11" s="5">
        <v>-6.8718570000000003</v>
      </c>
      <c r="C11" s="6">
        <v>-4.5010050000000001</v>
      </c>
      <c r="D11" s="118">
        <v>-7.8055680000000001</v>
      </c>
      <c r="E11" s="128">
        <v>-4.1283430000000001</v>
      </c>
      <c r="F11" s="118">
        <v>-7.6018239999999997</v>
      </c>
      <c r="G11" s="128">
        <v>-4.7269119999999996</v>
      </c>
      <c r="I11" s="5">
        <f t="shared" si="0"/>
        <v>1.0365504021660878E-3</v>
      </c>
      <c r="J11" s="10">
        <f t="shared" si="1"/>
        <v>4.074599142747111E-4</v>
      </c>
      <c r="K11" s="6">
        <f t="shared" si="2"/>
        <v>4.9953944201504307E-4</v>
      </c>
      <c r="L11" s="5">
        <f t="shared" si="3"/>
        <v>1.1097837605024547E-2</v>
      </c>
      <c r="M11" s="10">
        <f t="shared" si="4"/>
        <v>1.6109550243967541E-2</v>
      </c>
      <c r="N11" s="6">
        <f t="shared" si="5"/>
        <v>8.8537693091329302E-3</v>
      </c>
      <c r="P11" s="5">
        <v>-6.8718570000000003</v>
      </c>
      <c r="Q11" s="118">
        <v>-7.6018239999999997</v>
      </c>
      <c r="R11" s="118">
        <v>-7.8055680000000001</v>
      </c>
      <c r="S11" s="6">
        <v>-4.5010050000000001</v>
      </c>
      <c r="T11" s="128">
        <v>-4.7269119999999996</v>
      </c>
      <c r="U11" s="128">
        <v>-4.1283430000000001</v>
      </c>
      <c r="V11" s="130">
        <v>1989.5</v>
      </c>
    </row>
    <row r="12" spans="1:22">
      <c r="A12" s="13">
        <v>43</v>
      </c>
      <c r="B12" s="5">
        <v>-7.4004599999999998</v>
      </c>
      <c r="C12" s="6">
        <v>-4.4314359999999997</v>
      </c>
      <c r="D12" s="118">
        <v>-7.8368060000000002</v>
      </c>
      <c r="E12" s="128">
        <v>-4.1666540000000003</v>
      </c>
      <c r="F12" s="118">
        <v>-7.8144840000000002</v>
      </c>
      <c r="G12" s="128">
        <v>-4.7413869999999996</v>
      </c>
      <c r="I12" s="5">
        <f t="shared" si="0"/>
        <v>6.1097164952008017E-4</v>
      </c>
      <c r="J12" s="10">
        <f t="shared" si="1"/>
        <v>3.9492842974465426E-4</v>
      </c>
      <c r="K12" s="6">
        <f t="shared" si="2"/>
        <v>4.0384314917738852E-4</v>
      </c>
      <c r="L12" s="5">
        <f t="shared" si="3"/>
        <v>1.1897392744152241E-2</v>
      </c>
      <c r="M12" s="10">
        <f t="shared" si="4"/>
        <v>1.5504049982398661E-2</v>
      </c>
      <c r="N12" s="6">
        <f t="shared" si="5"/>
        <v>8.7265340848975328E-3</v>
      </c>
      <c r="P12" s="5">
        <v>-7.4004599999999998</v>
      </c>
      <c r="Q12" s="118">
        <v>-7.8144840000000002</v>
      </c>
      <c r="R12" s="118">
        <v>-7.8368060000000002</v>
      </c>
      <c r="S12" s="6">
        <v>-4.4314359999999997</v>
      </c>
      <c r="T12" s="128">
        <v>-4.7413869999999996</v>
      </c>
      <c r="U12" s="128">
        <v>-4.1666540000000003</v>
      </c>
      <c r="V12" s="130">
        <v>1989.75</v>
      </c>
    </row>
    <row r="13" spans="1:22">
      <c r="A13" s="13">
        <v>44</v>
      </c>
      <c r="B13" s="5">
        <v>-8.3521839999999994</v>
      </c>
      <c r="C13" s="6">
        <v>-4.1885810000000001</v>
      </c>
      <c r="D13" s="118">
        <v>-7.8681799999999997</v>
      </c>
      <c r="E13" s="128">
        <v>-4.1626760000000003</v>
      </c>
      <c r="F13" s="118">
        <v>-8.1824209999999997</v>
      </c>
      <c r="G13" s="128">
        <v>-4.5372890000000003</v>
      </c>
      <c r="I13" s="5">
        <f t="shared" si="0"/>
        <v>2.3588079181085438E-4</v>
      </c>
      <c r="J13" s="10">
        <f t="shared" si="1"/>
        <v>3.8273029784858967E-4</v>
      </c>
      <c r="K13" s="6">
        <f t="shared" si="2"/>
        <v>2.7952439173493059E-4</v>
      </c>
      <c r="L13" s="5">
        <f t="shared" si="3"/>
        <v>1.5167792707481424E-2</v>
      </c>
      <c r="M13" s="10">
        <f t="shared" si="4"/>
        <v>1.5565847927848781E-2</v>
      </c>
      <c r="N13" s="6">
        <f t="shared" si="5"/>
        <v>1.0702381416370168E-2</v>
      </c>
      <c r="P13" s="5">
        <v>-8.3521839999999994</v>
      </c>
      <c r="Q13" s="118">
        <v>-8.1824209999999997</v>
      </c>
      <c r="R13" s="118">
        <v>-7.8681799999999997</v>
      </c>
      <c r="S13" s="6">
        <v>-4.1885810000000001</v>
      </c>
      <c r="T13" s="128">
        <v>-4.5372890000000003</v>
      </c>
      <c r="U13" s="128">
        <v>-4.1626760000000003</v>
      </c>
      <c r="V13" s="130">
        <v>1990</v>
      </c>
    </row>
    <row r="14" spans="1:22">
      <c r="A14" s="13">
        <v>45</v>
      </c>
      <c r="B14" s="5">
        <v>-8.0709129999999991</v>
      </c>
      <c r="C14" s="6">
        <v>-4.2329949999999998</v>
      </c>
      <c r="D14" s="118">
        <v>-7.8720540000000003</v>
      </c>
      <c r="E14" s="128">
        <v>-4.1573869999999999</v>
      </c>
      <c r="F14" s="118">
        <v>-8.2997969999999999</v>
      </c>
      <c r="G14" s="128">
        <v>-4.4995950000000002</v>
      </c>
      <c r="I14" s="5">
        <f t="shared" si="0"/>
        <v>3.124978402536566E-4</v>
      </c>
      <c r="J14" s="10">
        <f t="shared" si="1"/>
        <v>3.8125046895404966E-4</v>
      </c>
      <c r="K14" s="6">
        <f t="shared" si="2"/>
        <v>2.4856728114476642E-4</v>
      </c>
      <c r="L14" s="5">
        <f t="shared" si="3"/>
        <v>1.4508871341267025E-2</v>
      </c>
      <c r="M14" s="10">
        <f t="shared" si="4"/>
        <v>1.5648393797667116E-2</v>
      </c>
      <c r="N14" s="6">
        <f t="shared" si="5"/>
        <v>1.1113496593039878E-2</v>
      </c>
      <c r="P14" s="5">
        <v>-8.0709129999999991</v>
      </c>
      <c r="Q14" s="118">
        <v>-8.2997969999999999</v>
      </c>
      <c r="R14" s="118">
        <v>-7.8720540000000003</v>
      </c>
      <c r="S14" s="6">
        <v>-4.2329949999999998</v>
      </c>
      <c r="T14" s="128">
        <v>-4.4995950000000002</v>
      </c>
      <c r="U14" s="128">
        <v>-4.1573869999999999</v>
      </c>
      <c r="V14" s="130">
        <v>1990.25</v>
      </c>
    </row>
    <row r="15" spans="1:22">
      <c r="A15" s="13">
        <v>46</v>
      </c>
      <c r="B15" s="5">
        <v>-9.4758370000000003</v>
      </c>
      <c r="C15" s="6">
        <v>-4.9294969999999996</v>
      </c>
      <c r="D15" s="118">
        <v>-7.8541949999999998</v>
      </c>
      <c r="E15" s="128">
        <v>-4.2392130000000003</v>
      </c>
      <c r="F15" s="118">
        <v>-8.5363640000000007</v>
      </c>
      <c r="G15" s="128">
        <v>-5.0750640000000002</v>
      </c>
      <c r="I15" s="5">
        <f t="shared" si="0"/>
        <v>7.6682502859700313E-5</v>
      </c>
      <c r="J15" s="10">
        <f t="shared" si="1"/>
        <v>3.8812038338791033E-4</v>
      </c>
      <c r="K15" s="6">
        <f t="shared" si="2"/>
        <v>1.9620235653958865E-4</v>
      </c>
      <c r="L15" s="5">
        <f t="shared" si="3"/>
        <v>7.2301391268654773E-3</v>
      </c>
      <c r="M15" s="10">
        <f t="shared" si="4"/>
        <v>1.4418935080871465E-2</v>
      </c>
      <c r="N15" s="6">
        <f t="shared" si="5"/>
        <v>6.2506863828983763E-3</v>
      </c>
      <c r="P15" s="5">
        <v>-9.4758370000000003</v>
      </c>
      <c r="Q15" s="118">
        <v>-8.5363640000000007</v>
      </c>
      <c r="R15" s="118">
        <v>-7.8541949999999998</v>
      </c>
      <c r="S15" s="6">
        <v>-4.9294969999999996</v>
      </c>
      <c r="T15" s="128">
        <v>-5.0750640000000002</v>
      </c>
      <c r="U15" s="128">
        <v>-4.2392130000000003</v>
      </c>
      <c r="V15" s="130">
        <v>1990.5</v>
      </c>
    </row>
    <row r="16" spans="1:22">
      <c r="A16" s="13">
        <v>47</v>
      </c>
      <c r="B16" s="5">
        <v>-8.2098759999999995</v>
      </c>
      <c r="C16" s="6">
        <v>-4.3716400000000002</v>
      </c>
      <c r="D16" s="118">
        <v>-7.786524</v>
      </c>
      <c r="E16" s="128">
        <v>-4.2099469999999997</v>
      </c>
      <c r="F16" s="118">
        <v>-8.3106430000000007</v>
      </c>
      <c r="G16" s="128">
        <v>-4.6212609999999996</v>
      </c>
      <c r="I16" s="5">
        <f t="shared" si="0"/>
        <v>2.7195444154958794E-4</v>
      </c>
      <c r="J16" s="10">
        <f t="shared" si="1"/>
        <v>4.1529393970735632E-4</v>
      </c>
      <c r="K16" s="6">
        <f t="shared" si="2"/>
        <v>2.4588588789464853E-4</v>
      </c>
      <c r="L16" s="5">
        <f t="shared" si="3"/>
        <v>1.2630509537565251E-2</v>
      </c>
      <c r="M16" s="10">
        <f t="shared" si="4"/>
        <v>1.4847155216460848E-2</v>
      </c>
      <c r="N16" s="6">
        <f t="shared" si="5"/>
        <v>9.840379515631395E-3</v>
      </c>
      <c r="P16" s="5">
        <v>-8.2098759999999995</v>
      </c>
      <c r="Q16" s="118">
        <v>-8.3106430000000007</v>
      </c>
      <c r="R16" s="118">
        <v>-7.786524</v>
      </c>
      <c r="S16" s="6">
        <v>-4.3716400000000002</v>
      </c>
      <c r="T16" s="128">
        <v>-4.6212609999999996</v>
      </c>
      <c r="U16" s="128">
        <v>-4.2099469999999997</v>
      </c>
      <c r="V16" s="130">
        <v>1990.75</v>
      </c>
    </row>
    <row r="17" spans="1:22">
      <c r="A17" s="13">
        <v>48</v>
      </c>
      <c r="B17" s="5">
        <v>-9.0507159999999995</v>
      </c>
      <c r="C17" s="6">
        <v>-4.6516789999999997</v>
      </c>
      <c r="D17" s="118">
        <v>-7.6888350000000001</v>
      </c>
      <c r="E17" s="128">
        <v>-4.1992060000000002</v>
      </c>
      <c r="F17" s="118">
        <v>-8.1455559999999991</v>
      </c>
      <c r="G17" s="128">
        <v>-4.626239</v>
      </c>
      <c r="I17" s="5">
        <f t="shared" si="0"/>
        <v>1.1730701502011339E-4</v>
      </c>
      <c r="J17" s="10">
        <f t="shared" si="1"/>
        <v>4.5791132780824537E-4</v>
      </c>
      <c r="K17" s="6">
        <f t="shared" si="2"/>
        <v>2.9002135493151442E-4</v>
      </c>
      <c r="L17" s="5">
        <f t="shared" si="3"/>
        <v>9.5455614706364458E-3</v>
      </c>
      <c r="M17" s="10">
        <f t="shared" si="4"/>
        <v>1.5007488036600191E-2</v>
      </c>
      <c r="N17" s="6">
        <f t="shared" si="5"/>
        <v>9.7915158290239855E-3</v>
      </c>
      <c r="P17" s="5">
        <v>-9.0507159999999995</v>
      </c>
      <c r="Q17" s="118">
        <v>-8.1455559999999991</v>
      </c>
      <c r="R17" s="118">
        <v>-7.6888350000000001</v>
      </c>
      <c r="S17" s="6">
        <v>-4.6516789999999997</v>
      </c>
      <c r="T17" s="128">
        <v>-4.626239</v>
      </c>
      <c r="U17" s="128">
        <v>-4.1992060000000002</v>
      </c>
      <c r="V17" s="130">
        <v>1991</v>
      </c>
    </row>
    <row r="18" spans="1:22">
      <c r="A18" s="13">
        <v>49</v>
      </c>
      <c r="B18" s="5">
        <v>-6.6405200000000004</v>
      </c>
      <c r="C18" s="6">
        <v>-5.3079049999999999</v>
      </c>
      <c r="D18" s="118">
        <v>-7.5621879999999999</v>
      </c>
      <c r="E18" s="128">
        <v>-4.248475</v>
      </c>
      <c r="F18" s="118">
        <v>-7.3624349999999996</v>
      </c>
      <c r="G18" s="128">
        <v>-4.9438149999999998</v>
      </c>
      <c r="I18" s="5">
        <f t="shared" si="0"/>
        <v>1.3063477663490491E-3</v>
      </c>
      <c r="J18" s="10">
        <f t="shared" si="1"/>
        <v>5.1973681474704004E-4</v>
      </c>
      <c r="K18" s="6">
        <f t="shared" si="2"/>
        <v>6.3465120084149661E-4</v>
      </c>
      <c r="L18" s="5">
        <f t="shared" si="3"/>
        <v>4.9522909068507931E-3</v>
      </c>
      <c r="M18" s="10">
        <f t="shared" si="4"/>
        <v>1.4286003460774724E-2</v>
      </c>
      <c r="N18" s="6">
        <f t="shared" si="5"/>
        <v>7.1273555781954569E-3</v>
      </c>
      <c r="P18" s="5">
        <v>-6.6405200000000004</v>
      </c>
      <c r="Q18" s="118">
        <v>-7.3624349999999996</v>
      </c>
      <c r="R18" s="118">
        <v>-7.5621879999999999</v>
      </c>
      <c r="S18" s="6">
        <v>-5.3079049999999999</v>
      </c>
      <c r="T18" s="128">
        <v>-4.9438149999999998</v>
      </c>
      <c r="U18" s="128">
        <v>-4.248475</v>
      </c>
      <c r="V18" s="130">
        <v>1991.25</v>
      </c>
    </row>
    <row r="19" spans="1:22">
      <c r="A19" s="13">
        <v>50</v>
      </c>
      <c r="B19" s="5">
        <v>-7.4404789999999998</v>
      </c>
      <c r="C19" s="6">
        <v>-5.7085900000000001</v>
      </c>
      <c r="D19" s="118">
        <v>-7.5248299999999997</v>
      </c>
      <c r="E19" s="128">
        <v>-4.2360870000000004</v>
      </c>
      <c r="F19" s="118">
        <v>-7.7940959999999997</v>
      </c>
      <c r="G19" s="128">
        <v>-5.0579850000000004</v>
      </c>
      <c r="I19" s="5">
        <f t="shared" si="0"/>
        <v>5.8700395529926201E-4</v>
      </c>
      <c r="J19" s="10">
        <f t="shared" si="1"/>
        <v>5.3952037906194236E-4</v>
      </c>
      <c r="K19" s="6">
        <f t="shared" si="2"/>
        <v>4.1216120948048892E-4</v>
      </c>
      <c r="L19" s="5">
        <f t="shared" si="3"/>
        <v>3.3173467076985826E-3</v>
      </c>
      <c r="M19" s="10">
        <f t="shared" si="4"/>
        <v>1.4464079195423429E-2</v>
      </c>
      <c r="N19" s="6">
        <f t="shared" si="5"/>
        <v>6.3583587061842141E-3</v>
      </c>
      <c r="P19" s="5">
        <v>-7.4404789999999998</v>
      </c>
      <c r="Q19" s="118">
        <v>-7.7940959999999997</v>
      </c>
      <c r="R19" s="118">
        <v>-7.5248299999999997</v>
      </c>
      <c r="S19" s="6">
        <v>-5.7085900000000001</v>
      </c>
      <c r="T19" s="128">
        <v>-5.0579850000000004</v>
      </c>
      <c r="U19" s="128">
        <v>-4.2360870000000004</v>
      </c>
      <c r="V19" s="130">
        <v>1991.5</v>
      </c>
    </row>
    <row r="20" spans="1:22">
      <c r="A20" s="13">
        <v>51</v>
      </c>
      <c r="B20" s="5">
        <v>-7.3411970000000002</v>
      </c>
      <c r="C20" s="6">
        <v>-4.747636</v>
      </c>
      <c r="D20" s="118">
        <v>-7.471832</v>
      </c>
      <c r="E20" s="128">
        <v>-4.1385240000000003</v>
      </c>
      <c r="F20" s="118">
        <v>-7.526929</v>
      </c>
      <c r="G20" s="128">
        <v>-4.3751170000000004</v>
      </c>
      <c r="I20" s="5">
        <f t="shared" si="0"/>
        <v>6.4827407226781208E-4</v>
      </c>
      <c r="J20" s="10">
        <f t="shared" si="1"/>
        <v>5.6888514405751818E-4</v>
      </c>
      <c r="K20" s="6">
        <f t="shared" si="2"/>
        <v>5.3838911346487954E-4</v>
      </c>
      <c r="L20" s="5">
        <f t="shared" si="3"/>
        <v>8.6721720046239788E-3</v>
      </c>
      <c r="M20" s="10">
        <f t="shared" si="4"/>
        <v>1.5946370986440094E-2</v>
      </c>
      <c r="N20" s="6">
        <f t="shared" si="5"/>
        <v>1.2586669515947809E-2</v>
      </c>
      <c r="P20" s="5">
        <v>-7.3411970000000002</v>
      </c>
      <c r="Q20" s="118">
        <v>-7.526929</v>
      </c>
      <c r="R20" s="118">
        <v>-7.471832</v>
      </c>
      <c r="S20" s="6">
        <v>-4.747636</v>
      </c>
      <c r="T20" s="128">
        <v>-4.3751170000000004</v>
      </c>
      <c r="U20" s="128">
        <v>-4.1385240000000003</v>
      </c>
      <c r="V20" s="130">
        <v>1991.75</v>
      </c>
    </row>
    <row r="21" spans="1:22">
      <c r="A21" s="13">
        <v>52</v>
      </c>
      <c r="B21" s="5">
        <v>-7.5037209999999996</v>
      </c>
      <c r="C21" s="6">
        <v>-5.039981</v>
      </c>
      <c r="D21" s="118">
        <v>-7.4198919999999999</v>
      </c>
      <c r="E21" s="128">
        <v>-4.1225110000000003</v>
      </c>
      <c r="F21" s="118">
        <v>-7.5085740000000003</v>
      </c>
      <c r="G21" s="128">
        <v>-4.5866980000000002</v>
      </c>
      <c r="I21" s="5">
        <f t="shared" si="0"/>
        <v>5.5103016742086698E-4</v>
      </c>
      <c r="J21" s="10">
        <f t="shared" si="1"/>
        <v>5.9921385711637725E-4</v>
      </c>
      <c r="K21" s="6">
        <f t="shared" si="2"/>
        <v>5.4836249635786761E-4</v>
      </c>
      <c r="L21" s="5">
        <f t="shared" si="3"/>
        <v>6.473871320675971E-3</v>
      </c>
      <c r="M21" s="10">
        <f t="shared" si="4"/>
        <v>1.6203775635163311E-2</v>
      </c>
      <c r="N21" s="6">
        <f t="shared" si="5"/>
        <v>1.0186438522033141E-2</v>
      </c>
      <c r="P21" s="5">
        <v>-7.5037209999999996</v>
      </c>
      <c r="Q21" s="118">
        <v>-7.5085740000000003</v>
      </c>
      <c r="R21" s="118">
        <v>-7.4198919999999999</v>
      </c>
      <c r="S21" s="6">
        <v>-5.039981</v>
      </c>
      <c r="T21" s="128">
        <v>-4.5866980000000002</v>
      </c>
      <c r="U21" s="128">
        <v>-4.1225110000000003</v>
      </c>
      <c r="V21" s="130">
        <v>1992</v>
      </c>
    </row>
    <row r="22" spans="1:22">
      <c r="A22" s="13">
        <v>53</v>
      </c>
      <c r="B22" s="5">
        <v>-6.7098990000000001</v>
      </c>
      <c r="C22" s="6">
        <v>-5.2746079999999997</v>
      </c>
      <c r="D22" s="118">
        <v>-7.3508950000000004</v>
      </c>
      <c r="E22" s="128">
        <v>-4.0989120000000003</v>
      </c>
      <c r="F22" s="118">
        <v>-7.1258889999999999</v>
      </c>
      <c r="G22" s="128">
        <v>-4.623119</v>
      </c>
      <c r="I22" s="5">
        <f t="shared" si="0"/>
        <v>1.2187872158943426E-3</v>
      </c>
      <c r="J22" s="10">
        <f t="shared" si="1"/>
        <v>6.4201749748254815E-4</v>
      </c>
      <c r="K22" s="6">
        <f t="shared" si="2"/>
        <v>8.0401792038309848E-4</v>
      </c>
      <c r="L22" s="5">
        <f t="shared" si="3"/>
        <v>5.1199633405765331E-3</v>
      </c>
      <c r="M22" s="10">
        <f t="shared" si="4"/>
        <v>1.6590716285059225E-2</v>
      </c>
      <c r="N22" s="6">
        <f t="shared" si="5"/>
        <v>9.8221130652786232E-3</v>
      </c>
      <c r="P22" s="5">
        <v>-6.7098990000000001</v>
      </c>
      <c r="Q22" s="118">
        <v>-7.1258889999999999</v>
      </c>
      <c r="R22" s="118">
        <v>-7.3508950000000004</v>
      </c>
      <c r="S22" s="6">
        <v>-5.2746079999999997</v>
      </c>
      <c r="T22" s="128">
        <v>-4.623119</v>
      </c>
      <c r="U22" s="128">
        <v>-4.0989120000000003</v>
      </c>
      <c r="V22" s="130">
        <v>1992.25</v>
      </c>
    </row>
    <row r="23" spans="1:22">
      <c r="A23" s="13">
        <v>54</v>
      </c>
      <c r="B23" s="5">
        <v>-7.223401</v>
      </c>
      <c r="C23" s="6">
        <v>-5.1855890000000002</v>
      </c>
      <c r="D23" s="118">
        <v>-7.3335990000000004</v>
      </c>
      <c r="E23" s="128">
        <v>-4.0652039999999996</v>
      </c>
      <c r="F23" s="118">
        <v>-7.4614339999999997</v>
      </c>
      <c r="G23" s="128">
        <v>-4.4749930000000004</v>
      </c>
      <c r="I23" s="5">
        <f t="shared" si="0"/>
        <v>7.2931778636638731E-4</v>
      </c>
      <c r="J23" s="10">
        <f t="shared" si="1"/>
        <v>6.5321841845382401E-4</v>
      </c>
      <c r="K23" s="6">
        <f t="shared" si="2"/>
        <v>5.7483127213155876E-4</v>
      </c>
      <c r="L23" s="5">
        <f t="shared" si="3"/>
        <v>5.5966392238192102E-3</v>
      </c>
      <c r="M23" s="10">
        <f t="shared" si="4"/>
        <v>1.7159488380894053E-2</v>
      </c>
      <c r="N23" s="6">
        <f t="shared" si="5"/>
        <v>1.1390301856347301E-2</v>
      </c>
      <c r="P23" s="5">
        <v>-7.223401</v>
      </c>
      <c r="Q23" s="118">
        <v>-7.4614339999999997</v>
      </c>
      <c r="R23" s="118">
        <v>-7.3335990000000004</v>
      </c>
      <c r="S23" s="6">
        <v>-5.1855890000000002</v>
      </c>
      <c r="T23" s="128">
        <v>-4.4749930000000004</v>
      </c>
      <c r="U23" s="128">
        <v>-4.0652039999999996</v>
      </c>
      <c r="V23" s="130">
        <v>1992.5</v>
      </c>
    </row>
    <row r="24" spans="1:22">
      <c r="A24" s="13">
        <v>55</v>
      </c>
      <c r="B24" s="5">
        <v>-7.6203459999999996</v>
      </c>
      <c r="C24" s="6">
        <v>-5.0710600000000001</v>
      </c>
      <c r="D24" s="118">
        <v>-7.2793599999999996</v>
      </c>
      <c r="E24" s="128">
        <v>-4.0366960000000001</v>
      </c>
      <c r="F24" s="118">
        <v>-7.4645080000000004</v>
      </c>
      <c r="G24" s="128">
        <v>-4.3148460000000002</v>
      </c>
      <c r="I24" s="5">
        <f t="shared" si="0"/>
        <v>4.9037213299885237E-4</v>
      </c>
      <c r="J24" s="10">
        <f t="shared" si="1"/>
        <v>6.8962678362887613E-4</v>
      </c>
      <c r="K24" s="6">
        <f t="shared" si="2"/>
        <v>5.730669539473984E-4</v>
      </c>
      <c r="L24" s="5">
        <f t="shared" si="3"/>
        <v>6.2757643036687573E-3</v>
      </c>
      <c r="M24" s="10">
        <f t="shared" si="4"/>
        <v>1.7655710621020566E-2</v>
      </c>
      <c r="N24" s="6">
        <f t="shared" si="5"/>
        <v>1.3368608093257418E-2</v>
      </c>
      <c r="P24" s="5">
        <v>-7.6203459999999996</v>
      </c>
      <c r="Q24" s="118">
        <v>-7.4645080000000004</v>
      </c>
      <c r="R24" s="118">
        <v>-7.2793599999999996</v>
      </c>
      <c r="S24" s="6">
        <v>-5.0710600000000001</v>
      </c>
      <c r="T24" s="128">
        <v>-4.3148460000000002</v>
      </c>
      <c r="U24" s="128">
        <v>-4.0366960000000001</v>
      </c>
      <c r="V24" s="130">
        <v>1992.75</v>
      </c>
    </row>
    <row r="25" spans="1:22">
      <c r="A25" s="13">
        <v>56</v>
      </c>
      <c r="B25" s="5">
        <v>-7.3583590000000001</v>
      </c>
      <c r="C25" s="6">
        <v>-5.3739330000000001</v>
      </c>
      <c r="D25" s="118">
        <v>-7.1990990000000004</v>
      </c>
      <c r="E25" s="128">
        <v>-4.0540799999999999</v>
      </c>
      <c r="F25" s="118">
        <v>-7.2990919999999999</v>
      </c>
      <c r="G25" s="128">
        <v>-4.4638020000000003</v>
      </c>
      <c r="I25" s="5">
        <f t="shared" si="0"/>
        <v>6.3724331828273427E-4</v>
      </c>
      <c r="J25" s="10">
        <f t="shared" si="1"/>
        <v>7.4725878532061279E-4</v>
      </c>
      <c r="K25" s="6">
        <f t="shared" si="2"/>
        <v>6.7615244296472606E-4</v>
      </c>
      <c r="L25" s="5">
        <f t="shared" si="3"/>
        <v>4.6358625608847771E-3</v>
      </c>
      <c r="M25" s="10">
        <f t="shared" si="4"/>
        <v>1.7351436163860496E-2</v>
      </c>
      <c r="N25" s="6">
        <f t="shared" si="5"/>
        <v>1.1518486644601474E-2</v>
      </c>
      <c r="P25" s="5">
        <v>-7.3583590000000001</v>
      </c>
      <c r="Q25" s="118">
        <v>-7.2990919999999999</v>
      </c>
      <c r="R25" s="118">
        <v>-7.1990990000000004</v>
      </c>
      <c r="S25" s="6">
        <v>-5.3739330000000001</v>
      </c>
      <c r="T25" s="128">
        <v>-4.4638020000000003</v>
      </c>
      <c r="U25" s="128">
        <v>-4.0540799999999999</v>
      </c>
      <c r="V25" s="130">
        <v>1993</v>
      </c>
    </row>
    <row r="26" spans="1:22">
      <c r="A26" s="13">
        <v>57</v>
      </c>
      <c r="B26" s="5">
        <v>-5.889202</v>
      </c>
      <c r="C26" s="6">
        <v>-5.2046590000000004</v>
      </c>
      <c r="D26" s="118">
        <v>-7.0874870000000003</v>
      </c>
      <c r="E26" s="128">
        <v>-4.0846520000000002</v>
      </c>
      <c r="F26" s="118">
        <v>-6.5896949999999999</v>
      </c>
      <c r="G26" s="128">
        <v>-4.5383529999999999</v>
      </c>
      <c r="I26" s="5">
        <f t="shared" si="0"/>
        <v>2.7691856255642978E-3</v>
      </c>
      <c r="J26" s="10">
        <f t="shared" si="1"/>
        <v>8.3549432691479395E-4</v>
      </c>
      <c r="K26" s="6">
        <f t="shared" si="2"/>
        <v>1.3744591097266481E-3</v>
      </c>
      <c r="L26" s="5">
        <f t="shared" si="3"/>
        <v>5.4909225263000891E-3</v>
      </c>
      <c r="M26" s="10">
        <f t="shared" si="4"/>
        <v>1.6828994787238264E-2</v>
      </c>
      <c r="N26" s="6">
        <f t="shared" si="5"/>
        <v>1.069100013845673E-2</v>
      </c>
      <c r="P26" s="5">
        <v>-5.889202</v>
      </c>
      <c r="Q26" s="118">
        <v>-6.5896949999999999</v>
      </c>
      <c r="R26" s="118">
        <v>-7.0874870000000003</v>
      </c>
      <c r="S26" s="6">
        <v>-5.2046590000000004</v>
      </c>
      <c r="T26" s="128">
        <v>-4.5383529999999999</v>
      </c>
      <c r="U26" s="128">
        <v>-4.0846520000000002</v>
      </c>
      <c r="V26" s="130">
        <v>1993.25</v>
      </c>
    </row>
    <row r="27" spans="1:22">
      <c r="A27" s="13">
        <v>58</v>
      </c>
      <c r="B27" s="5">
        <v>-6.4795340000000001</v>
      </c>
      <c r="C27" s="6">
        <v>-5.6792660000000001</v>
      </c>
      <c r="D27" s="118">
        <v>-7.0835330000000001</v>
      </c>
      <c r="E27" s="128">
        <v>-4.1016389999999996</v>
      </c>
      <c r="F27" s="118">
        <v>-6.5832819999999996</v>
      </c>
      <c r="G27" s="128">
        <v>-4.9633419999999999</v>
      </c>
      <c r="I27" s="5">
        <f t="shared" si="0"/>
        <v>1.5345256016649966E-3</v>
      </c>
      <c r="J27" s="10">
        <f t="shared" si="1"/>
        <v>8.3880441120754302E-4</v>
      </c>
      <c r="K27" s="6">
        <f t="shared" si="2"/>
        <v>1.3833018399057359E-3</v>
      </c>
      <c r="L27" s="5">
        <f t="shared" si="3"/>
        <v>3.4160649150554493E-3</v>
      </c>
      <c r="M27" s="10">
        <f t="shared" si="4"/>
        <v>1.6545535034384478E-2</v>
      </c>
      <c r="N27" s="6">
        <f t="shared" si="5"/>
        <v>6.9895297477463834E-3</v>
      </c>
      <c r="P27" s="5">
        <v>-6.4795340000000001</v>
      </c>
      <c r="Q27" s="118">
        <v>-6.5832819999999996</v>
      </c>
      <c r="R27" s="118">
        <v>-7.0835330000000001</v>
      </c>
      <c r="S27" s="6">
        <v>-5.6792660000000001</v>
      </c>
      <c r="T27" s="128">
        <v>-4.9633419999999999</v>
      </c>
      <c r="U27" s="128">
        <v>-4.1016389999999996</v>
      </c>
      <c r="V27" s="130">
        <v>1993.5</v>
      </c>
    </row>
    <row r="28" spans="1:22">
      <c r="A28" s="13">
        <v>59</v>
      </c>
      <c r="B28" s="5">
        <v>-7.2106060000000003</v>
      </c>
      <c r="C28" s="6">
        <v>-4.7566629999999996</v>
      </c>
      <c r="D28" s="118">
        <v>-7.1720449999999998</v>
      </c>
      <c r="E28" s="128">
        <v>-4.0170180000000002</v>
      </c>
      <c r="F28" s="118">
        <v>-7.3758379999999999</v>
      </c>
      <c r="G28" s="128">
        <v>-4.2334579999999997</v>
      </c>
      <c r="I28" s="5">
        <f t="shared" si="0"/>
        <v>7.3870936192175574E-4</v>
      </c>
      <c r="J28" s="10">
        <f t="shared" si="1"/>
        <v>7.677510738091772E-4</v>
      </c>
      <c r="K28" s="6">
        <f t="shared" si="2"/>
        <v>6.2620172147123318E-4</v>
      </c>
      <c r="L28" s="5">
        <f t="shared" si="3"/>
        <v>8.5942405806178433E-3</v>
      </c>
      <c r="M28" s="10">
        <f t="shared" si="4"/>
        <v>1.8006580582144997E-2</v>
      </c>
      <c r="N28" s="6">
        <f t="shared" si="5"/>
        <v>1.450215528872216E-2</v>
      </c>
      <c r="P28" s="5">
        <v>-7.2106060000000003</v>
      </c>
      <c r="Q28" s="118">
        <v>-7.3758379999999999</v>
      </c>
      <c r="R28" s="118">
        <v>-7.1720449999999998</v>
      </c>
      <c r="S28" s="6">
        <v>-4.7566629999999996</v>
      </c>
      <c r="T28" s="128">
        <v>-4.2334579999999997</v>
      </c>
      <c r="U28" s="128">
        <v>-4.0170180000000002</v>
      </c>
      <c r="V28" s="130">
        <v>1993.75</v>
      </c>
    </row>
    <row r="29" spans="1:22">
      <c r="A29" s="13">
        <v>60</v>
      </c>
      <c r="B29" s="5">
        <v>-7.6122969999999999</v>
      </c>
      <c r="C29" s="6">
        <v>-4.7271580000000002</v>
      </c>
      <c r="D29" s="118">
        <v>-7.2176960000000001</v>
      </c>
      <c r="E29" s="128">
        <v>-3.9965989999999998</v>
      </c>
      <c r="F29" s="118">
        <v>-7.6024529999999997</v>
      </c>
      <c r="G29" s="128">
        <v>-4.3166180000000001</v>
      </c>
      <c r="I29" s="5">
        <f t="shared" si="0"/>
        <v>4.9433506572479295E-4</v>
      </c>
      <c r="J29" s="10">
        <f t="shared" si="1"/>
        <v>7.3349043550199661E-4</v>
      </c>
      <c r="K29" s="6">
        <f t="shared" si="2"/>
        <v>4.9922533050444202E-4</v>
      </c>
      <c r="L29" s="5">
        <f t="shared" si="3"/>
        <v>8.8515915497582639E-3</v>
      </c>
      <c r="M29" s="10">
        <f t="shared" si="4"/>
        <v>1.8378036423457589E-2</v>
      </c>
      <c r="N29" s="6">
        <f t="shared" si="5"/>
        <v>1.3344939895932143E-2</v>
      </c>
      <c r="P29" s="5">
        <v>-7.6122969999999999</v>
      </c>
      <c r="Q29" s="118">
        <v>-7.6024529999999997</v>
      </c>
      <c r="R29" s="118">
        <v>-7.2176960000000001</v>
      </c>
      <c r="S29" s="6">
        <v>-4.7271580000000002</v>
      </c>
      <c r="T29" s="128">
        <v>-4.3166180000000001</v>
      </c>
      <c r="U29" s="128">
        <v>-3.9965989999999998</v>
      </c>
      <c r="V29" s="130">
        <v>1994</v>
      </c>
    </row>
    <row r="30" spans="1:22">
      <c r="A30" s="13">
        <v>61</v>
      </c>
      <c r="B30" s="5">
        <v>-6.0870649999999999</v>
      </c>
      <c r="C30" s="6">
        <v>-5.1326280000000004</v>
      </c>
      <c r="D30" s="118">
        <v>-7.1805890000000003</v>
      </c>
      <c r="E30" s="128">
        <v>-4.0081369999999996</v>
      </c>
      <c r="F30" s="118">
        <v>-6.4207789999999996</v>
      </c>
      <c r="G30" s="128">
        <v>-4.7306460000000001</v>
      </c>
      <c r="I30" s="5">
        <f t="shared" si="0"/>
        <v>2.2720676569033264E-3</v>
      </c>
      <c r="J30" s="10">
        <f t="shared" si="1"/>
        <v>7.6121935188516905E-4</v>
      </c>
      <c r="K30" s="6">
        <f t="shared" si="2"/>
        <v>1.6273880056207764E-3</v>
      </c>
      <c r="L30" s="5">
        <f t="shared" si="3"/>
        <v>5.9010321658904928E-3</v>
      </c>
      <c r="M30" s="10">
        <f t="shared" si="4"/>
        <v>1.8167209240091256E-2</v>
      </c>
      <c r="N30" s="6">
        <f t="shared" si="5"/>
        <v>8.8207709807523373E-3</v>
      </c>
      <c r="P30" s="5">
        <v>-6.0870649999999999</v>
      </c>
      <c r="Q30" s="118">
        <v>-6.4207789999999996</v>
      </c>
      <c r="R30" s="118">
        <v>-7.1805890000000003</v>
      </c>
      <c r="S30" s="6">
        <v>-5.1326280000000004</v>
      </c>
      <c r="T30" s="128">
        <v>-4.7306460000000001</v>
      </c>
      <c r="U30" s="128">
        <v>-4.0081369999999996</v>
      </c>
      <c r="V30" s="130">
        <v>1994.25</v>
      </c>
    </row>
    <row r="31" spans="1:22">
      <c r="A31" s="13">
        <v>62</v>
      </c>
      <c r="B31" s="5">
        <v>-6.9617360000000001</v>
      </c>
      <c r="C31" s="6">
        <v>-4.6836690000000001</v>
      </c>
      <c r="D31" s="118">
        <v>-7.2820080000000003</v>
      </c>
      <c r="E31" s="128">
        <v>-3.9356650000000002</v>
      </c>
      <c r="F31" s="118">
        <v>-6.9396829999999996</v>
      </c>
      <c r="G31" s="128">
        <v>-4.4036989999999996</v>
      </c>
      <c r="I31" s="5">
        <f t="shared" si="0"/>
        <v>9.4745037220452704E-4</v>
      </c>
      <c r="J31" s="10">
        <f t="shared" si="1"/>
        <v>6.8780306757152971E-4</v>
      </c>
      <c r="K31" s="6">
        <f t="shared" si="2"/>
        <v>9.6857658727906551E-4</v>
      </c>
      <c r="L31" s="5">
        <f t="shared" si="3"/>
        <v>9.245031563806367E-3</v>
      </c>
      <c r="M31" s="10">
        <f t="shared" si="4"/>
        <v>1.9532705758262575E-2</v>
      </c>
      <c r="N31" s="6">
        <f t="shared" si="5"/>
        <v>1.223200991227098E-2</v>
      </c>
      <c r="P31" s="5">
        <v>-6.9617360000000001</v>
      </c>
      <c r="Q31" s="118">
        <v>-6.9396829999999996</v>
      </c>
      <c r="R31" s="118">
        <v>-7.2820080000000003</v>
      </c>
      <c r="S31" s="6">
        <v>-4.6836690000000001</v>
      </c>
      <c r="T31" s="128">
        <v>-4.4036989999999996</v>
      </c>
      <c r="U31" s="128">
        <v>-3.9356650000000002</v>
      </c>
      <c r="V31" s="130">
        <v>1994.5</v>
      </c>
    </row>
    <row r="32" spans="1:22">
      <c r="A32" s="13">
        <v>63</v>
      </c>
      <c r="B32" s="5">
        <v>-7.9933899999999998</v>
      </c>
      <c r="C32" s="6">
        <v>-4.5932589999999998</v>
      </c>
      <c r="D32" s="118">
        <v>-7.4176060000000001</v>
      </c>
      <c r="E32" s="128">
        <v>-3.8656410000000001</v>
      </c>
      <c r="F32" s="118">
        <v>-7.7797470000000004</v>
      </c>
      <c r="G32" s="128">
        <v>-4.3951510000000003</v>
      </c>
      <c r="I32" s="5">
        <f t="shared" si="0"/>
        <v>3.3768738058021018E-4</v>
      </c>
      <c r="J32" s="10">
        <f t="shared" si="1"/>
        <v>6.005852268721678E-4</v>
      </c>
      <c r="K32" s="6">
        <f t="shared" si="2"/>
        <v>4.1811794507058838E-4</v>
      </c>
      <c r="L32" s="5">
        <f t="shared" si="3"/>
        <v>1.0119824066572211E-2</v>
      </c>
      <c r="M32" s="10">
        <f t="shared" si="4"/>
        <v>2.0949489509482781E-2</v>
      </c>
      <c r="N32" s="6">
        <f t="shared" si="5"/>
        <v>1.233701729516371E-2</v>
      </c>
      <c r="P32" s="5">
        <v>-7.9933899999999998</v>
      </c>
      <c r="Q32" s="118">
        <v>-7.7797470000000004</v>
      </c>
      <c r="R32" s="118">
        <v>-7.4176060000000001</v>
      </c>
      <c r="S32" s="6">
        <v>-4.5932589999999998</v>
      </c>
      <c r="T32" s="128">
        <v>-4.3951510000000003</v>
      </c>
      <c r="U32" s="128">
        <v>-3.8656410000000001</v>
      </c>
      <c r="V32" s="130">
        <v>1994.75</v>
      </c>
    </row>
    <row r="33" spans="1:22">
      <c r="A33" s="13">
        <v>64</v>
      </c>
      <c r="B33" s="5">
        <v>-7.6710260000000003</v>
      </c>
      <c r="C33" s="6">
        <v>-4.0702619999999996</v>
      </c>
      <c r="D33" s="118">
        <v>-7.4913740000000004</v>
      </c>
      <c r="E33" s="128">
        <v>-3.763512</v>
      </c>
      <c r="F33" s="118">
        <v>-7.7423970000000004</v>
      </c>
      <c r="G33" s="128">
        <v>-3.9250590000000001</v>
      </c>
      <c r="I33" s="5">
        <f t="shared" si="0"/>
        <v>4.6613931933069775E-4</v>
      </c>
      <c r="J33" s="10">
        <f t="shared" si="1"/>
        <v>5.5787591213464938E-4</v>
      </c>
      <c r="K33" s="6">
        <f t="shared" si="2"/>
        <v>4.3402995739079463E-4</v>
      </c>
      <c r="L33" s="5">
        <f t="shared" si="3"/>
        <v>1.7072914817774787E-2</v>
      </c>
      <c r="M33" s="10">
        <f t="shared" si="4"/>
        <v>2.3202111303252216E-2</v>
      </c>
      <c r="N33" s="6">
        <f t="shared" si="5"/>
        <v>1.9740972119777871E-2</v>
      </c>
      <c r="P33" s="5">
        <v>-7.6710260000000003</v>
      </c>
      <c r="Q33" s="118">
        <v>-7.7423970000000004</v>
      </c>
      <c r="R33" s="118">
        <v>-7.4913740000000004</v>
      </c>
      <c r="S33" s="6">
        <v>-4.0702619999999996</v>
      </c>
      <c r="T33" s="128">
        <v>-3.9250590000000001</v>
      </c>
      <c r="U33" s="128">
        <v>-3.763512</v>
      </c>
      <c r="V33" s="130">
        <v>1995</v>
      </c>
    </row>
    <row r="34" spans="1:22">
      <c r="A34" s="13">
        <v>65</v>
      </c>
      <c r="B34" s="5">
        <v>-7.1759459999999997</v>
      </c>
      <c r="C34" s="6">
        <v>-4.3986729999999996</v>
      </c>
      <c r="D34" s="118">
        <v>-7.5468270000000004</v>
      </c>
      <c r="E34" s="128">
        <v>-3.7911890000000001</v>
      </c>
      <c r="F34" s="118">
        <v>-7.7461539999999998</v>
      </c>
      <c r="G34" s="128">
        <v>-4.3361390000000002</v>
      </c>
      <c r="I34" s="5">
        <f t="shared" si="0"/>
        <v>7.647619110229682E-4</v>
      </c>
      <c r="J34" s="10">
        <f t="shared" si="1"/>
        <v>5.2778212577247433E-4</v>
      </c>
      <c r="K34" s="6">
        <f t="shared" si="2"/>
        <v>4.3240236618541735E-4</v>
      </c>
      <c r="L34" s="5">
        <f t="shared" si="3"/>
        <v>1.2293642747664861E-2</v>
      </c>
      <c r="M34" s="10">
        <f t="shared" si="4"/>
        <v>2.256875164613097E-2</v>
      </c>
      <c r="N34" s="6">
        <f t="shared" si="5"/>
        <v>1.3086959533864941E-2</v>
      </c>
      <c r="P34" s="5">
        <v>-7.1759459999999997</v>
      </c>
      <c r="Q34" s="118">
        <v>-7.7461539999999998</v>
      </c>
      <c r="R34" s="118">
        <v>-7.5468270000000004</v>
      </c>
      <c r="S34" s="6">
        <v>-4.3986729999999996</v>
      </c>
      <c r="T34" s="128">
        <v>-4.3361390000000002</v>
      </c>
      <c r="U34" s="128">
        <v>-3.7911890000000001</v>
      </c>
      <c r="V34" s="130">
        <v>1995.25</v>
      </c>
    </row>
    <row r="35" spans="1:22">
      <c r="A35" s="13">
        <v>66</v>
      </c>
      <c r="B35" s="5">
        <v>-7.2541919999999998</v>
      </c>
      <c r="C35" s="6">
        <v>-4.230842</v>
      </c>
      <c r="D35" s="118">
        <v>-7.5527829999999998</v>
      </c>
      <c r="E35" s="128">
        <v>-3.780964</v>
      </c>
      <c r="F35" s="118">
        <v>-7.6333469999999997</v>
      </c>
      <c r="G35" s="128">
        <v>-4.2351450000000002</v>
      </c>
      <c r="I35" s="5">
        <f t="shared" si="0"/>
        <v>7.0720356899340827E-4</v>
      </c>
      <c r="J35" s="10">
        <f t="shared" si="1"/>
        <v>5.2464799812847911E-4</v>
      </c>
      <c r="K35" s="6">
        <f t="shared" si="2"/>
        <v>4.8403806870091486E-4</v>
      </c>
      <c r="L35" s="5">
        <f t="shared" si="3"/>
        <v>1.4540142592687339E-2</v>
      </c>
      <c r="M35" s="10">
        <f t="shared" si="4"/>
        <v>2.2800700951670347E-2</v>
      </c>
      <c r="N35" s="6">
        <f t="shared" si="5"/>
        <v>1.4477710777492662E-2</v>
      </c>
      <c r="P35" s="5">
        <v>-7.2541919999999998</v>
      </c>
      <c r="Q35" s="118">
        <v>-7.6333469999999997</v>
      </c>
      <c r="R35" s="118">
        <v>-7.5527829999999998</v>
      </c>
      <c r="S35" s="6">
        <v>-4.230842</v>
      </c>
      <c r="T35" s="128">
        <v>-4.2351450000000002</v>
      </c>
      <c r="U35" s="128">
        <v>-3.780964</v>
      </c>
      <c r="V35" s="130">
        <v>1995.5</v>
      </c>
    </row>
    <row r="36" spans="1:22">
      <c r="A36" s="13">
        <v>67</v>
      </c>
      <c r="B36" s="5">
        <v>-6.8379919999999998</v>
      </c>
      <c r="C36" s="6">
        <v>-4.477678</v>
      </c>
      <c r="D36" s="118">
        <v>-7.5541450000000001</v>
      </c>
      <c r="E36" s="128">
        <v>-3.7828089999999999</v>
      </c>
      <c r="F36" s="118">
        <v>-7.31168</v>
      </c>
      <c r="G36" s="128">
        <v>-4.2721390000000001</v>
      </c>
      <c r="I36" s="5">
        <f t="shared" si="0"/>
        <v>1.0722543260734975E-3</v>
      </c>
      <c r="J36" s="10">
        <f t="shared" si="1"/>
        <v>5.2393391395673698E-4</v>
      </c>
      <c r="K36" s="6">
        <f t="shared" si="2"/>
        <v>6.6769438273059996E-4</v>
      </c>
      <c r="L36" s="5">
        <f t="shared" si="3"/>
        <v>1.1359759916765542E-2</v>
      </c>
      <c r="M36" s="10">
        <f t="shared" si="4"/>
        <v>2.27586724416372E-2</v>
      </c>
      <c r="N36" s="6">
        <f t="shared" si="5"/>
        <v>1.3951908081952825E-2</v>
      </c>
      <c r="P36" s="5">
        <v>-6.8379919999999998</v>
      </c>
      <c r="Q36" s="118">
        <v>-7.31168</v>
      </c>
      <c r="R36" s="118">
        <v>-7.5541450000000001</v>
      </c>
      <c r="S36" s="6">
        <v>-4.477678</v>
      </c>
      <c r="T36" s="128">
        <v>-4.2721390000000001</v>
      </c>
      <c r="U36" s="128">
        <v>-3.7828089999999999</v>
      </c>
      <c r="V36" s="130">
        <v>1995.75</v>
      </c>
    </row>
    <row r="37" spans="1:22">
      <c r="A37" s="13">
        <v>68</v>
      </c>
      <c r="B37" s="5">
        <v>-7.8871859999999998</v>
      </c>
      <c r="C37" s="6">
        <v>-4.0170899999999996</v>
      </c>
      <c r="D37" s="118">
        <v>-7.5981230000000002</v>
      </c>
      <c r="E37" s="128">
        <v>-3.7111809999999998</v>
      </c>
      <c r="F37" s="118">
        <v>-7.8166630000000001</v>
      </c>
      <c r="G37" s="128">
        <v>-3.9058449999999998</v>
      </c>
      <c r="I37" s="5">
        <f t="shared" si="0"/>
        <v>3.7552481639842051E-4</v>
      </c>
      <c r="J37" s="10">
        <f t="shared" si="1"/>
        <v>5.0139166291049029E-4</v>
      </c>
      <c r="K37" s="6">
        <f t="shared" si="2"/>
        <v>4.0296413299126612E-4</v>
      </c>
      <c r="L37" s="5">
        <f t="shared" si="3"/>
        <v>1.8005284155015032E-2</v>
      </c>
      <c r="M37" s="10">
        <f t="shared" si="4"/>
        <v>2.4448632380098305E-2</v>
      </c>
      <c r="N37" s="6">
        <f t="shared" si="5"/>
        <v>2.0123942573291021E-2</v>
      </c>
      <c r="P37" s="5">
        <v>-7.8871859999999998</v>
      </c>
      <c r="Q37" s="118">
        <v>-7.8166630000000001</v>
      </c>
      <c r="R37" s="118">
        <v>-7.5981230000000002</v>
      </c>
      <c r="S37" s="6">
        <v>-4.0170899999999996</v>
      </c>
      <c r="T37" s="128">
        <v>-3.9058449999999998</v>
      </c>
      <c r="U37" s="128">
        <v>-3.7111809999999998</v>
      </c>
      <c r="V37" s="130">
        <v>1996</v>
      </c>
    </row>
    <row r="38" spans="1:22">
      <c r="A38" s="13">
        <v>69</v>
      </c>
      <c r="B38" s="5">
        <v>-6.5428930000000003</v>
      </c>
      <c r="C38" s="6">
        <v>-4.1644459999999999</v>
      </c>
      <c r="D38" s="118">
        <v>-7.5869809999999998</v>
      </c>
      <c r="E38" s="128">
        <v>-3.7382610000000001</v>
      </c>
      <c r="F38" s="118">
        <v>-7.1447620000000001</v>
      </c>
      <c r="G38" s="128">
        <v>-4.112482</v>
      </c>
      <c r="I38" s="5">
        <f t="shared" si="0"/>
        <v>1.4403156327543127E-3</v>
      </c>
      <c r="J38" s="10">
        <f t="shared" si="1"/>
        <v>5.0700940715442888E-4</v>
      </c>
      <c r="K38" s="6">
        <f t="shared" si="2"/>
        <v>7.8898598521088929E-4</v>
      </c>
      <c r="L38" s="5">
        <f t="shared" si="3"/>
        <v>1.5538320745759303E-2</v>
      </c>
      <c r="M38" s="10">
        <f t="shared" si="4"/>
        <v>2.3795447455120709E-2</v>
      </c>
      <c r="N38" s="6">
        <f t="shared" si="5"/>
        <v>1.6367100926735653E-2</v>
      </c>
      <c r="P38" s="5">
        <v>-6.5428930000000003</v>
      </c>
      <c r="Q38" s="118">
        <v>-7.1447620000000001</v>
      </c>
      <c r="R38" s="118">
        <v>-7.5869809999999998</v>
      </c>
      <c r="S38" s="6">
        <v>-4.1644459999999999</v>
      </c>
      <c r="T38" s="128">
        <v>-4.112482</v>
      </c>
      <c r="U38" s="128">
        <v>-3.7382610000000001</v>
      </c>
      <c r="V38" s="130">
        <v>1996.25</v>
      </c>
    </row>
    <row r="39" spans="1:22">
      <c r="A39" s="13">
        <v>70</v>
      </c>
      <c r="B39" s="5">
        <v>-8.2692259999999997</v>
      </c>
      <c r="C39" s="6">
        <v>-4.3936710000000003</v>
      </c>
      <c r="D39" s="118">
        <v>-7.6474169999999999</v>
      </c>
      <c r="E39" s="128">
        <v>-3.792554</v>
      </c>
      <c r="F39" s="118">
        <v>-7.6892870000000002</v>
      </c>
      <c r="G39" s="128">
        <v>-4.3751879999999996</v>
      </c>
      <c r="I39" s="5">
        <f t="shared" si="0"/>
        <v>2.5628357799963481E-4</v>
      </c>
      <c r="J39" s="10">
        <f t="shared" si="1"/>
        <v>4.7727534043252835E-4</v>
      </c>
      <c r="K39" s="6">
        <f t="shared" si="2"/>
        <v>4.5770439865758705E-4</v>
      </c>
      <c r="L39" s="5">
        <f t="shared" si="3"/>
        <v>1.2355289598930034E-2</v>
      </c>
      <c r="M39" s="10">
        <f t="shared" si="4"/>
        <v>2.2537966315901884E-2</v>
      </c>
      <c r="N39" s="6">
        <f t="shared" si="5"/>
        <v>1.2585775894136135E-2</v>
      </c>
      <c r="P39" s="5">
        <v>-8.2692259999999997</v>
      </c>
      <c r="Q39" s="118">
        <v>-7.6892870000000002</v>
      </c>
      <c r="R39" s="118">
        <v>-7.6474169999999999</v>
      </c>
      <c r="S39" s="6">
        <v>-4.3936710000000003</v>
      </c>
      <c r="T39" s="128">
        <v>-4.3751879999999996</v>
      </c>
      <c r="U39" s="128">
        <v>-3.792554</v>
      </c>
      <c r="V39" s="130">
        <v>1996.5</v>
      </c>
    </row>
    <row r="40" spans="1:22">
      <c r="A40" s="13">
        <v>71</v>
      </c>
      <c r="B40" s="5">
        <v>-7.316433</v>
      </c>
      <c r="C40" s="6">
        <v>-3.7628379999999999</v>
      </c>
      <c r="D40" s="118">
        <v>-7.6880839999999999</v>
      </c>
      <c r="E40" s="128">
        <v>-3.7135159999999998</v>
      </c>
      <c r="F40" s="118">
        <v>-7.4422090000000001</v>
      </c>
      <c r="G40" s="128">
        <v>-3.8278189999999999</v>
      </c>
      <c r="I40" s="5">
        <f t="shared" si="0"/>
        <v>6.6452836133961627E-4</v>
      </c>
      <c r="J40" s="10">
        <f t="shared" si="1"/>
        <v>4.5825534837898475E-4</v>
      </c>
      <c r="K40" s="6">
        <f t="shared" si="2"/>
        <v>5.8598931637232534E-4</v>
      </c>
      <c r="L40" s="5">
        <f t="shared" si="3"/>
        <v>2.3217754797535978E-2</v>
      </c>
      <c r="M40" s="10">
        <f t="shared" si="4"/>
        <v>2.4391611421367684E-2</v>
      </c>
      <c r="N40" s="6">
        <f t="shared" si="5"/>
        <v>2.1757015972821946E-2</v>
      </c>
      <c r="P40" s="5">
        <v>-7.316433</v>
      </c>
      <c r="Q40" s="118">
        <v>-7.4422090000000001</v>
      </c>
      <c r="R40" s="118">
        <v>-7.6880839999999999</v>
      </c>
      <c r="S40" s="6">
        <v>-3.7628379999999999</v>
      </c>
      <c r="T40" s="128">
        <v>-3.8278189999999999</v>
      </c>
      <c r="U40" s="128">
        <v>-3.7135159999999998</v>
      </c>
      <c r="V40" s="130">
        <v>1996.75</v>
      </c>
    </row>
    <row r="41" spans="1:22">
      <c r="A41" s="13">
        <v>72</v>
      </c>
      <c r="B41" s="5">
        <v>-7.3699279999999998</v>
      </c>
      <c r="C41" s="6">
        <v>-4.1919440000000003</v>
      </c>
      <c r="D41" s="118">
        <v>-7.7371410000000003</v>
      </c>
      <c r="E41" s="128">
        <v>-3.8332099999999998</v>
      </c>
      <c r="F41" s="118">
        <v>-7.5801350000000003</v>
      </c>
      <c r="G41" s="128">
        <v>-4.3061769999999999</v>
      </c>
      <c r="I41" s="5">
        <f t="shared" si="0"/>
        <v>6.2991353123912665E-4</v>
      </c>
      <c r="J41" s="10">
        <f t="shared" si="1"/>
        <v>4.3631722451927506E-4</v>
      </c>
      <c r="K41" s="6">
        <f t="shared" si="2"/>
        <v>5.1049230190159452E-4</v>
      </c>
      <c r="L41" s="5">
        <f t="shared" si="3"/>
        <v>1.5116869096652283E-2</v>
      </c>
      <c r="M41" s="10">
        <f t="shared" si="4"/>
        <v>2.1640039493119493E-2</v>
      </c>
      <c r="N41" s="6">
        <f t="shared" si="5"/>
        <v>1.3485004347435835E-2</v>
      </c>
      <c r="P41" s="5">
        <v>-7.3699279999999998</v>
      </c>
      <c r="Q41" s="118">
        <v>-7.5801350000000003</v>
      </c>
      <c r="R41" s="118">
        <v>-7.7371410000000003</v>
      </c>
      <c r="S41" s="6">
        <v>-4.1919440000000003</v>
      </c>
      <c r="T41" s="128">
        <v>-4.3061769999999999</v>
      </c>
      <c r="U41" s="128">
        <v>-3.8332099999999998</v>
      </c>
      <c r="V41" s="130">
        <v>1997</v>
      </c>
    </row>
    <row r="42" spans="1:22">
      <c r="A42" s="13">
        <v>73</v>
      </c>
      <c r="B42" s="5">
        <v>-7.5263369999999998</v>
      </c>
      <c r="C42" s="6">
        <v>-4.1200210000000004</v>
      </c>
      <c r="D42" s="118">
        <v>-7.7943680000000004</v>
      </c>
      <c r="E42" s="128">
        <v>-3.9221300000000001</v>
      </c>
      <c r="F42" s="118">
        <v>-7.7923309999999999</v>
      </c>
      <c r="G42" s="128">
        <v>-4.2432030000000003</v>
      </c>
      <c r="I42" s="5">
        <f t="shared" ref="I42:I81" si="6">EXP(B42)</f>
        <v>5.3870793418167172E-4</v>
      </c>
      <c r="J42" s="10">
        <f t="shared" ref="J42:J81" si="7">EXP(D42)</f>
        <v>4.1204911687679513E-4</v>
      </c>
      <c r="K42" s="6">
        <f t="shared" ref="K42:K81" si="8">EXP(F42)</f>
        <v>4.1288931638054318E-4</v>
      </c>
      <c r="L42" s="5">
        <f t="shared" si="3"/>
        <v>1.6244173310728475E-2</v>
      </c>
      <c r="M42" s="10">
        <f t="shared" si="4"/>
        <v>1.9798878189157102E-2</v>
      </c>
      <c r="N42" s="6">
        <f t="shared" si="5"/>
        <v>1.4361518152843786E-2</v>
      </c>
      <c r="P42" s="5">
        <v>-7.5263369999999998</v>
      </c>
      <c r="Q42" s="118">
        <v>-7.7923309999999999</v>
      </c>
      <c r="R42" s="118">
        <v>-7.7943680000000004</v>
      </c>
      <c r="S42" s="6">
        <v>-4.1200210000000004</v>
      </c>
      <c r="T42" s="128">
        <v>-4.2432030000000003</v>
      </c>
      <c r="U42" s="128">
        <v>-3.9221300000000001</v>
      </c>
      <c r="V42" s="130">
        <v>1997.25</v>
      </c>
    </row>
    <row r="43" spans="1:22">
      <c r="A43" s="13">
        <v>74</v>
      </c>
      <c r="B43" s="5">
        <v>-8.4041680000000003</v>
      </c>
      <c r="C43" s="6">
        <v>-4.5850270000000002</v>
      </c>
      <c r="D43" s="118">
        <v>-7.8380729999999996</v>
      </c>
      <c r="E43" s="128">
        <v>-4.035107</v>
      </c>
      <c r="F43" s="118">
        <v>-8.1738250000000008</v>
      </c>
      <c r="G43" s="128">
        <v>-4.7947709999999999</v>
      </c>
      <c r="I43" s="5">
        <f t="shared" si="6"/>
        <v>2.2393202768358154E-4</v>
      </c>
      <c r="J43" s="10">
        <f t="shared" si="7"/>
        <v>3.9442837227746818E-4</v>
      </c>
      <c r="K43" s="6">
        <f t="shared" si="8"/>
        <v>2.8193754025945388E-4</v>
      </c>
      <c r="L43" s="5">
        <f t="shared" si="3"/>
        <v>1.0203474290223785E-2</v>
      </c>
      <c r="M43" s="10">
        <f t="shared" si="4"/>
        <v>1.7683787846645396E-2</v>
      </c>
      <c r="N43" s="6">
        <f t="shared" si="5"/>
        <v>8.272893103388676E-3</v>
      </c>
      <c r="P43" s="5">
        <v>-8.4041680000000003</v>
      </c>
      <c r="Q43" s="118">
        <v>-8.1738250000000008</v>
      </c>
      <c r="R43" s="118">
        <v>-7.8380729999999996</v>
      </c>
      <c r="S43" s="6">
        <v>-4.5850270000000002</v>
      </c>
      <c r="T43" s="128">
        <v>-4.7947709999999999</v>
      </c>
      <c r="U43" s="128">
        <v>-4.035107</v>
      </c>
      <c r="V43" s="130">
        <v>1997.5</v>
      </c>
    </row>
    <row r="44" spans="1:22">
      <c r="A44" s="13">
        <v>75</v>
      </c>
      <c r="B44" s="5">
        <v>-9.4987259999999996</v>
      </c>
      <c r="C44" s="6">
        <v>-3.9144510000000001</v>
      </c>
      <c r="D44" s="118">
        <v>-7.8563450000000001</v>
      </c>
      <c r="E44" s="128">
        <v>-3.945846</v>
      </c>
      <c r="F44" s="118">
        <v>-8.4227290000000004</v>
      </c>
      <c r="G44" s="128">
        <v>-4.2953279999999996</v>
      </c>
      <c r="I44" s="5">
        <f t="shared" si="6"/>
        <v>7.4947251889886512E-5</v>
      </c>
      <c r="J44" s="10">
        <f t="shared" si="7"/>
        <v>3.8728682096432672E-4</v>
      </c>
      <c r="K44" s="6">
        <f t="shared" si="8"/>
        <v>2.198139612590236E-4</v>
      </c>
      <c r="L44" s="5">
        <f t="shared" si="3"/>
        <v>1.9951499012456905E-2</v>
      </c>
      <c r="M44" s="10">
        <f t="shared" si="4"/>
        <v>1.9334852163664006E-2</v>
      </c>
      <c r="N44" s="6">
        <f t="shared" si="5"/>
        <v>1.3632099635223171E-2</v>
      </c>
      <c r="P44" s="5">
        <v>-9.4987259999999996</v>
      </c>
      <c r="Q44" s="118">
        <v>-8.4227290000000004</v>
      </c>
      <c r="R44" s="118">
        <v>-7.8563450000000001</v>
      </c>
      <c r="S44" s="6">
        <v>-3.9144510000000001</v>
      </c>
      <c r="T44" s="128">
        <v>-4.2953279999999996</v>
      </c>
      <c r="U44" s="128">
        <v>-3.945846</v>
      </c>
      <c r="V44" s="130">
        <v>1997.75</v>
      </c>
    </row>
    <row r="45" spans="1:22">
      <c r="A45" s="13">
        <v>76</v>
      </c>
      <c r="B45" s="5">
        <v>-6.6297569999999997</v>
      </c>
      <c r="C45" s="6">
        <v>-3.501433</v>
      </c>
      <c r="D45" s="118">
        <v>-7.7780240000000003</v>
      </c>
      <c r="E45" s="128">
        <v>-3.8408600000000002</v>
      </c>
      <c r="F45" s="118">
        <v>-7.2331209999999997</v>
      </c>
      <c r="G45" s="128">
        <v>-3.9854500000000002</v>
      </c>
      <c r="I45" s="5">
        <f t="shared" si="6"/>
        <v>1.3204839246307182E-3</v>
      </c>
      <c r="J45" s="10">
        <f t="shared" si="7"/>
        <v>4.1883898328598707E-4</v>
      </c>
      <c r="K45" s="6">
        <f t="shared" si="8"/>
        <v>7.2226315851666443E-4</v>
      </c>
      <c r="L45" s="5">
        <f t="shared" si="3"/>
        <v>3.0154141562066913E-2</v>
      </c>
      <c r="M45" s="10">
        <f t="shared" si="4"/>
        <v>2.1475124793988883E-2</v>
      </c>
      <c r="N45" s="6">
        <f t="shared" si="5"/>
        <v>1.8584079604995207E-2</v>
      </c>
      <c r="P45" s="5">
        <v>-6.6297569999999997</v>
      </c>
      <c r="Q45" s="118">
        <v>-7.2331209999999997</v>
      </c>
      <c r="R45" s="118">
        <v>-7.7780240000000003</v>
      </c>
      <c r="S45" s="6">
        <v>-3.501433</v>
      </c>
      <c r="T45" s="128">
        <v>-3.9854500000000002</v>
      </c>
      <c r="U45" s="128">
        <v>-3.8408600000000002</v>
      </c>
      <c r="V45" s="130">
        <v>1998</v>
      </c>
    </row>
    <row r="46" spans="1:22">
      <c r="A46" s="13">
        <v>77</v>
      </c>
      <c r="B46" s="5">
        <v>-8.1429899999999993</v>
      </c>
      <c r="C46" s="6">
        <v>-3.9326639999999999</v>
      </c>
      <c r="D46" s="118">
        <v>-7.7848709999999999</v>
      </c>
      <c r="E46" s="128">
        <v>-3.92577</v>
      </c>
      <c r="F46" s="118">
        <v>-8.0369849999999996</v>
      </c>
      <c r="G46" s="128">
        <v>-4.4855470000000004</v>
      </c>
      <c r="I46" s="5">
        <f t="shared" si="6"/>
        <v>2.9076650534739091E-4</v>
      </c>
      <c r="J46" s="10">
        <f t="shared" si="7"/>
        <v>4.159809882788955E-4</v>
      </c>
      <c r="K46" s="6">
        <f t="shared" si="8"/>
        <v>3.2328217800743132E-4</v>
      </c>
      <c r="L46" s="5">
        <f t="shared" si="3"/>
        <v>1.9591411452078072E-2</v>
      </c>
      <c r="M46" s="10">
        <f t="shared" si="4"/>
        <v>1.9726941277156337E-2</v>
      </c>
      <c r="N46" s="6">
        <f t="shared" si="5"/>
        <v>1.1270720750032263E-2</v>
      </c>
      <c r="P46" s="5">
        <v>-8.1429899999999993</v>
      </c>
      <c r="Q46" s="118">
        <v>-8.0369849999999996</v>
      </c>
      <c r="R46" s="118">
        <v>-7.7848709999999999</v>
      </c>
      <c r="S46" s="6">
        <v>-3.9326639999999999</v>
      </c>
      <c r="T46" s="128">
        <v>-4.4855470000000004</v>
      </c>
      <c r="U46" s="128">
        <v>-3.92577</v>
      </c>
      <c r="V46" s="130">
        <v>1998.25</v>
      </c>
    </row>
    <row r="47" spans="1:22">
      <c r="A47" s="13">
        <v>78</v>
      </c>
      <c r="B47" s="5">
        <v>-6.8054059999999996</v>
      </c>
      <c r="C47" s="6">
        <v>-3.640749</v>
      </c>
      <c r="D47" s="118">
        <v>-7.7183469999999996</v>
      </c>
      <c r="E47" s="128">
        <v>-3.8902209999999999</v>
      </c>
      <c r="F47" s="118">
        <v>-7.1887030000000003</v>
      </c>
      <c r="G47" s="128">
        <v>-4.2821499999999997</v>
      </c>
      <c r="I47" s="5">
        <f t="shared" si="6"/>
        <v>1.1077703250557097E-3</v>
      </c>
      <c r="J47" s="10">
        <f t="shared" si="7"/>
        <v>4.4459491221974688E-4</v>
      </c>
      <c r="K47" s="6">
        <f t="shared" si="8"/>
        <v>7.550678086248703E-4</v>
      </c>
      <c r="L47" s="5">
        <f t="shared" si="3"/>
        <v>2.623268832201512E-2</v>
      </c>
      <c r="M47" s="10">
        <f t="shared" si="4"/>
        <v>2.044082811571207E-2</v>
      </c>
      <c r="N47" s="6">
        <f t="shared" si="5"/>
        <v>1.3812932333929717E-2</v>
      </c>
      <c r="P47" s="5">
        <v>-6.8054059999999996</v>
      </c>
      <c r="Q47" s="118">
        <v>-7.1887030000000003</v>
      </c>
      <c r="R47" s="118">
        <v>-7.7183469999999996</v>
      </c>
      <c r="S47" s="6">
        <v>-3.640749</v>
      </c>
      <c r="T47" s="128">
        <v>-4.2821499999999997</v>
      </c>
      <c r="U47" s="128">
        <v>-3.8902209999999999</v>
      </c>
      <c r="V47" s="130">
        <v>1998.5</v>
      </c>
    </row>
    <row r="48" spans="1:22">
      <c r="A48" s="13">
        <v>79</v>
      </c>
      <c r="B48" s="5">
        <v>-7.6912269999999996</v>
      </c>
      <c r="C48" s="6">
        <v>-3.1536469999999999</v>
      </c>
      <c r="D48" s="118">
        <v>-7.7271229999999997</v>
      </c>
      <c r="E48" s="128">
        <v>-3.7641810000000002</v>
      </c>
      <c r="F48" s="118">
        <v>-7.8862509999999997</v>
      </c>
      <c r="G48" s="128">
        <v>-3.938132</v>
      </c>
      <c r="I48" s="5">
        <f t="shared" si="6"/>
        <v>4.5681731287561982E-4</v>
      </c>
      <c r="J48" s="10">
        <f t="shared" si="7"/>
        <v>4.4071021823992816E-4</v>
      </c>
      <c r="K48" s="6">
        <f t="shared" si="8"/>
        <v>3.7587609629951538E-4</v>
      </c>
      <c r="L48" s="5">
        <f t="shared" si="3"/>
        <v>4.2696129793923551E-2</v>
      </c>
      <c r="M48" s="10">
        <f t="shared" si="4"/>
        <v>2.3186594281812741E-2</v>
      </c>
      <c r="N48" s="6">
        <f t="shared" si="5"/>
        <v>1.948457796320132E-2</v>
      </c>
      <c r="P48" s="5">
        <v>-7.6912269999999996</v>
      </c>
      <c r="Q48" s="118">
        <v>-7.8862509999999997</v>
      </c>
      <c r="R48" s="118">
        <v>-7.7271229999999997</v>
      </c>
      <c r="S48" s="6">
        <v>-3.1536469999999999</v>
      </c>
      <c r="T48" s="128">
        <v>-3.938132</v>
      </c>
      <c r="U48" s="128">
        <v>-3.7641810000000002</v>
      </c>
      <c r="V48" s="130">
        <v>1998.75</v>
      </c>
    </row>
    <row r="49" spans="1:22">
      <c r="A49" s="13">
        <v>80</v>
      </c>
      <c r="B49" s="5">
        <v>-6.913144</v>
      </c>
      <c r="C49" s="6">
        <v>-3.9068019999999999</v>
      </c>
      <c r="D49" s="118">
        <v>-7.6846329999999998</v>
      </c>
      <c r="E49" s="128">
        <v>-3.898266</v>
      </c>
      <c r="F49" s="118">
        <v>-7.6033359999999997</v>
      </c>
      <c r="G49" s="128">
        <v>-4.6335259999999998</v>
      </c>
      <c r="I49" s="5">
        <f t="shared" si="6"/>
        <v>9.9462577209444205E-4</v>
      </c>
      <c r="J49" s="10">
        <f t="shared" si="7"/>
        <v>4.5983951950130176E-4</v>
      </c>
      <c r="K49" s="6">
        <f t="shared" si="8"/>
        <v>4.9878470910058538E-4</v>
      </c>
      <c r="L49" s="5">
        <f t="shared" si="3"/>
        <v>2.0104693172555761E-2</v>
      </c>
      <c r="M49" s="10">
        <f t="shared" si="4"/>
        <v>2.0277041369092644E-2</v>
      </c>
      <c r="N49" s="6">
        <f t="shared" si="5"/>
        <v>9.7204243894196164E-3</v>
      </c>
      <c r="P49" s="5">
        <v>-6.913144</v>
      </c>
      <c r="Q49" s="118">
        <v>-7.6033359999999997</v>
      </c>
      <c r="R49" s="118">
        <v>-7.6846329999999998</v>
      </c>
      <c r="S49" s="6">
        <v>-3.9068019999999999</v>
      </c>
      <c r="T49" s="128">
        <v>-4.6335259999999998</v>
      </c>
      <c r="U49" s="128">
        <v>-3.898266</v>
      </c>
      <c r="V49" s="130">
        <v>1999</v>
      </c>
    </row>
    <row r="50" spans="1:22">
      <c r="A50" s="13">
        <v>81</v>
      </c>
      <c r="B50" s="5">
        <v>-7.4959610000000003</v>
      </c>
      <c r="C50" s="6">
        <v>-3.5045480000000002</v>
      </c>
      <c r="D50" s="118">
        <v>-7.6345479999999997</v>
      </c>
      <c r="E50" s="128">
        <v>-3.9542519999999999</v>
      </c>
      <c r="F50" s="118">
        <v>-7.7622450000000001</v>
      </c>
      <c r="G50" s="128">
        <v>-4.1764739999999998</v>
      </c>
      <c r="I50" s="5">
        <f t="shared" si="6"/>
        <v>5.5532279537555895E-4</v>
      </c>
      <c r="J50" s="10">
        <f t="shared" si="7"/>
        <v>4.8345708792919243E-4</v>
      </c>
      <c r="K50" s="6">
        <f t="shared" si="8"/>
        <v>4.2550025953416379E-4</v>
      </c>
      <c r="L50" s="5">
        <f t="shared" si="3"/>
        <v>3.0060357555525188E-2</v>
      </c>
      <c r="M50" s="10">
        <f t="shared" si="4"/>
        <v>1.917300459473106E-2</v>
      </c>
      <c r="N50" s="6">
        <f t="shared" si="5"/>
        <v>1.5352545316973337E-2</v>
      </c>
      <c r="P50" s="5">
        <v>-7.4959610000000003</v>
      </c>
      <c r="Q50" s="118">
        <v>-7.7622450000000001</v>
      </c>
      <c r="R50" s="118">
        <v>-7.6345479999999997</v>
      </c>
      <c r="S50" s="6">
        <v>-3.5045480000000002</v>
      </c>
      <c r="T50" s="128">
        <v>-4.1764739999999998</v>
      </c>
      <c r="U50" s="128">
        <v>-3.9542519999999999</v>
      </c>
      <c r="V50" s="130">
        <v>1999.25</v>
      </c>
    </row>
    <row r="51" spans="1:22">
      <c r="A51" s="13">
        <v>82</v>
      </c>
      <c r="B51" s="5">
        <v>-9.7518080000000005</v>
      </c>
      <c r="C51" s="6">
        <v>-3.7921100000000001</v>
      </c>
      <c r="D51" s="118">
        <v>-7.5487169999999999</v>
      </c>
      <c r="E51" s="128">
        <v>-4.0149530000000002</v>
      </c>
      <c r="F51" s="118">
        <v>-8.2328890000000001</v>
      </c>
      <c r="G51" s="128">
        <v>-4.5029690000000002</v>
      </c>
      <c r="I51" s="5">
        <f t="shared" si="6"/>
        <v>5.8189362200111871E-5</v>
      </c>
      <c r="J51" s="10">
        <f t="shared" si="7"/>
        <v>5.2678555960644429E-4</v>
      </c>
      <c r="K51" s="6">
        <f t="shared" si="8"/>
        <v>2.6576741802303294E-4</v>
      </c>
      <c r="L51" s="5">
        <f t="shared" si="3"/>
        <v>2.2547975394797228E-2</v>
      </c>
      <c r="M51" s="10">
        <f t="shared" si="4"/>
        <v>1.804380258954285E-2</v>
      </c>
      <c r="N51" s="6">
        <f t="shared" si="5"/>
        <v>1.1076062841785087E-2</v>
      </c>
      <c r="P51" s="5">
        <v>-9.7518080000000005</v>
      </c>
      <c r="Q51" s="118">
        <v>-8.2328890000000001</v>
      </c>
      <c r="R51" s="118">
        <v>-7.5487169999999999</v>
      </c>
      <c r="S51" s="6">
        <v>-3.7921100000000001</v>
      </c>
      <c r="T51" s="128">
        <v>-4.5029690000000002</v>
      </c>
      <c r="U51" s="128">
        <v>-4.0149530000000002</v>
      </c>
      <c r="V51" s="130">
        <v>1999.5</v>
      </c>
    </row>
    <row r="52" spans="1:22">
      <c r="A52" s="13">
        <v>83</v>
      </c>
      <c r="B52" s="5">
        <v>-8.6783450000000002</v>
      </c>
      <c r="C52" s="6">
        <v>-3.3270620000000002</v>
      </c>
      <c r="D52" s="118">
        <v>-7.4020429999999999</v>
      </c>
      <c r="E52" s="128">
        <v>-3.9179919999999999</v>
      </c>
      <c r="F52" s="118">
        <v>-7.8446829999999999</v>
      </c>
      <c r="G52" s="128">
        <v>-4.1287310000000002</v>
      </c>
      <c r="I52" s="5">
        <f t="shared" si="6"/>
        <v>1.7023256949446892E-4</v>
      </c>
      <c r="J52" s="10">
        <f t="shared" si="7"/>
        <v>6.1000524650868158E-4</v>
      </c>
      <c r="K52" s="6">
        <f t="shared" si="8"/>
        <v>3.9182979848452167E-4</v>
      </c>
      <c r="L52" s="5">
        <f t="shared" si="3"/>
        <v>3.5898419841992518E-2</v>
      </c>
      <c r="M52" s="10">
        <f t="shared" si="4"/>
        <v>1.988097568968587E-2</v>
      </c>
      <c r="N52" s="6">
        <f t="shared" si="5"/>
        <v>1.6103300950914133E-2</v>
      </c>
      <c r="P52" s="5">
        <v>-8.6783450000000002</v>
      </c>
      <c r="Q52" s="118">
        <v>-7.8446829999999999</v>
      </c>
      <c r="R52" s="118">
        <v>-7.4020429999999999</v>
      </c>
      <c r="S52" s="6">
        <v>-3.3270620000000002</v>
      </c>
      <c r="T52" s="128">
        <v>-4.1287310000000002</v>
      </c>
      <c r="U52" s="128">
        <v>-3.9179919999999999</v>
      </c>
      <c r="V52" s="130">
        <v>1999.75</v>
      </c>
    </row>
    <row r="53" spans="1:22">
      <c r="A53" s="13">
        <v>84</v>
      </c>
      <c r="B53" s="5">
        <v>-6.2683910000000003</v>
      </c>
      <c r="C53" s="6">
        <v>-3.629534</v>
      </c>
      <c r="D53" s="118">
        <v>-7.1975189999999998</v>
      </c>
      <c r="E53" s="128">
        <v>-3.950396</v>
      </c>
      <c r="F53" s="118">
        <v>-6.4944519999999999</v>
      </c>
      <c r="G53" s="128">
        <v>-4.4083800000000002</v>
      </c>
      <c r="I53" s="5">
        <f t="shared" si="6"/>
        <v>1.8952756296918478E-3</v>
      </c>
      <c r="J53" s="10">
        <f t="shared" si="7"/>
        <v>7.4844038742126668E-4</v>
      </c>
      <c r="K53" s="6">
        <f t="shared" si="8"/>
        <v>1.511803454627497E-3</v>
      </c>
      <c r="L53" s="5">
        <f t="shared" si="3"/>
        <v>2.6528543830350262E-2</v>
      </c>
      <c r="M53" s="10">
        <f t="shared" si="4"/>
        <v>1.9247078423007265E-2</v>
      </c>
      <c r="N53" s="6">
        <f t="shared" si="5"/>
        <v>1.2174885677450904E-2</v>
      </c>
      <c r="P53" s="5">
        <v>-6.2683910000000003</v>
      </c>
      <c r="Q53" s="118">
        <v>-6.4944519999999999</v>
      </c>
      <c r="R53" s="118">
        <v>-7.1975189999999998</v>
      </c>
      <c r="S53" s="6">
        <v>-3.629534</v>
      </c>
      <c r="T53" s="128">
        <v>-4.4083800000000002</v>
      </c>
      <c r="U53" s="128">
        <v>-3.950396</v>
      </c>
      <c r="V53" s="130">
        <v>2000</v>
      </c>
    </row>
    <row r="54" spans="1:22">
      <c r="A54" s="13">
        <v>85</v>
      </c>
      <c r="B54" s="5">
        <v>-7.0945320000000001</v>
      </c>
      <c r="C54" s="6">
        <v>-3.8455509999999999</v>
      </c>
      <c r="D54" s="118">
        <v>-7.1668580000000004</v>
      </c>
      <c r="E54" s="128">
        <v>-4.0835840000000001</v>
      </c>
      <c r="F54" s="118">
        <v>-7.0742010000000004</v>
      </c>
      <c r="G54" s="128">
        <v>-4.6325130000000003</v>
      </c>
      <c r="I54" s="5">
        <f t="shared" si="6"/>
        <v>8.2962895441548111E-4</v>
      </c>
      <c r="J54" s="10">
        <f t="shared" si="7"/>
        <v>7.7174374466901349E-4</v>
      </c>
      <c r="K54" s="6">
        <f t="shared" si="8"/>
        <v>8.4666877200738257E-4</v>
      </c>
      <c r="L54" s="5">
        <f t="shared" si="3"/>
        <v>2.1374620899767161E-2</v>
      </c>
      <c r="M54" s="10">
        <f t="shared" si="4"/>
        <v>1.6846977754866432E-2</v>
      </c>
      <c r="N54" s="6">
        <f t="shared" si="5"/>
        <v>9.730276168409685E-3</v>
      </c>
      <c r="P54" s="5">
        <v>-7.0945320000000001</v>
      </c>
      <c r="Q54" s="118">
        <v>-7.0742010000000004</v>
      </c>
      <c r="R54" s="118">
        <v>-7.1668580000000004</v>
      </c>
      <c r="S54" s="6">
        <v>-3.8455509999999999</v>
      </c>
      <c r="T54" s="128">
        <v>-4.6325130000000003</v>
      </c>
      <c r="U54" s="128">
        <v>-4.0835840000000001</v>
      </c>
      <c r="V54" s="130">
        <v>2000.25</v>
      </c>
    </row>
    <row r="55" spans="1:22">
      <c r="A55" s="13">
        <v>86</v>
      </c>
      <c r="B55" s="5">
        <v>-6.4395680000000004</v>
      </c>
      <c r="C55" s="6">
        <v>-3.3315809999999999</v>
      </c>
      <c r="D55" s="118">
        <v>-7.1053499999999996</v>
      </c>
      <c r="E55" s="128">
        <v>-3.940474</v>
      </c>
      <c r="F55" s="118">
        <v>-6.9893960000000002</v>
      </c>
      <c r="G55" s="128">
        <v>-4.2099679999999999</v>
      </c>
      <c r="I55" s="5">
        <f t="shared" si="6"/>
        <v>1.5970964772836251E-3</v>
      </c>
      <c r="J55" s="10">
        <f t="shared" si="7"/>
        <v>8.2070239917929582E-4</v>
      </c>
      <c r="K55" s="6">
        <f t="shared" si="8"/>
        <v>9.2160301181459293E-4</v>
      </c>
      <c r="L55" s="5">
        <f t="shared" si="3"/>
        <v>3.5736560878502834E-2</v>
      </c>
      <c r="M55" s="10">
        <f t="shared" si="4"/>
        <v>1.9438998476024472E-2</v>
      </c>
      <c r="N55" s="6">
        <f t="shared" si="5"/>
        <v>1.4846843429475072E-2</v>
      </c>
      <c r="P55" s="5">
        <v>-6.4395680000000004</v>
      </c>
      <c r="Q55" s="118">
        <v>-6.9893960000000002</v>
      </c>
      <c r="R55" s="118">
        <v>-7.1053499999999996</v>
      </c>
      <c r="S55" s="6">
        <v>-3.3315809999999999</v>
      </c>
      <c r="T55" s="128">
        <v>-4.2099679999999999</v>
      </c>
      <c r="U55" s="128">
        <v>-3.940474</v>
      </c>
      <c r="V55" s="130">
        <v>2000.5</v>
      </c>
    </row>
    <row r="56" spans="1:22">
      <c r="A56" s="13">
        <v>87</v>
      </c>
      <c r="B56" s="5">
        <v>-6.2207850000000002</v>
      </c>
      <c r="C56" s="6">
        <v>-3.3968319999999999</v>
      </c>
      <c r="D56" s="118">
        <v>-7.060441</v>
      </c>
      <c r="E56" s="128">
        <v>-3.8955549999999999</v>
      </c>
      <c r="F56" s="118">
        <v>-6.5440199999999997</v>
      </c>
      <c r="G56" s="128">
        <v>-4.373958</v>
      </c>
      <c r="I56" s="5">
        <f t="shared" si="6"/>
        <v>1.9876842725205794E-3</v>
      </c>
      <c r="J56" s="10">
        <f t="shared" si="7"/>
        <v>8.5839945633063119E-4</v>
      </c>
      <c r="K56" s="6">
        <f t="shared" si="8"/>
        <v>1.4386933113860036E-3</v>
      </c>
      <c r="L56" s="5">
        <f t="shared" si="3"/>
        <v>3.3479164127356187E-2</v>
      </c>
      <c r="M56" s="10">
        <f t="shared" si="4"/>
        <v>2.0332087008895758E-2</v>
      </c>
      <c r="N56" s="6">
        <f t="shared" si="5"/>
        <v>1.2601265922900702E-2</v>
      </c>
      <c r="P56" s="5">
        <v>-6.2207850000000002</v>
      </c>
      <c r="Q56" s="118">
        <v>-6.5440199999999997</v>
      </c>
      <c r="R56" s="118">
        <v>-7.060441</v>
      </c>
      <c r="S56" s="6">
        <v>-3.3968319999999999</v>
      </c>
      <c r="T56" s="128">
        <v>-4.373958</v>
      </c>
      <c r="U56" s="128">
        <v>-3.8955549999999999</v>
      </c>
      <c r="V56" s="130">
        <v>2000.75</v>
      </c>
    </row>
    <row r="57" spans="1:22">
      <c r="A57" s="13">
        <v>88</v>
      </c>
      <c r="B57" s="5">
        <v>-7.9038409999999999</v>
      </c>
      <c r="C57" s="6">
        <v>-3.1965180000000002</v>
      </c>
      <c r="D57" s="118">
        <v>-7.1361280000000002</v>
      </c>
      <c r="E57" s="128">
        <v>-3.9553829999999999</v>
      </c>
      <c r="F57" s="118">
        <v>-7.3120529999999997</v>
      </c>
      <c r="G57" s="128">
        <v>-4.2111109999999998</v>
      </c>
      <c r="I57" s="5">
        <f t="shared" si="6"/>
        <v>3.693222458638513E-4</v>
      </c>
      <c r="J57" s="10">
        <f t="shared" si="7"/>
        <v>7.9582758288328464E-4</v>
      </c>
      <c r="K57" s="6">
        <f t="shared" si="8"/>
        <v>6.6744537916789306E-4</v>
      </c>
      <c r="L57" s="5">
        <f t="shared" si="3"/>
        <v>4.0904385366761671E-2</v>
      </c>
      <c r="M57" s="10">
        <f t="shared" si="4"/>
        <v>1.9151332184592564E-2</v>
      </c>
      <c r="N57" s="6">
        <f t="shared" si="5"/>
        <v>1.4829883182063054E-2</v>
      </c>
      <c r="P57" s="5">
        <v>-7.9038409999999999</v>
      </c>
      <c r="Q57" s="118">
        <v>-7.3120529999999997</v>
      </c>
      <c r="R57" s="118">
        <v>-7.1361280000000002</v>
      </c>
      <c r="S57" s="6">
        <v>-3.1965180000000002</v>
      </c>
      <c r="T57" s="128">
        <v>-4.2111109999999998</v>
      </c>
      <c r="U57" s="128">
        <v>-3.9553829999999999</v>
      </c>
      <c r="V57" s="130">
        <v>2001</v>
      </c>
    </row>
    <row r="58" spans="1:22">
      <c r="A58" s="13">
        <v>89</v>
      </c>
      <c r="B58" s="5">
        <v>-6.4600229999999996</v>
      </c>
      <c r="C58" s="6">
        <v>-3.897599</v>
      </c>
      <c r="D58" s="118">
        <v>-7.1824519999999996</v>
      </c>
      <c r="E58" s="128">
        <v>-4.1657250000000001</v>
      </c>
      <c r="F58" s="118">
        <v>-6.8670799999999996</v>
      </c>
      <c r="G58" s="128">
        <v>-4.9853529999999999</v>
      </c>
      <c r="I58" s="5">
        <f t="shared" si="6"/>
        <v>1.5647597205067133E-3</v>
      </c>
      <c r="J58" s="10">
        <f t="shared" si="7"/>
        <v>7.5980252042090772E-4</v>
      </c>
      <c r="K58" s="6">
        <f t="shared" si="8"/>
        <v>1.0415138491917505E-3</v>
      </c>
      <c r="L58" s="5">
        <f t="shared" si="3"/>
        <v>2.0290570667205163E-2</v>
      </c>
      <c r="M58" s="10">
        <f t="shared" si="4"/>
        <v>1.5518459937219961E-2</v>
      </c>
      <c r="N58" s="6">
        <f t="shared" si="5"/>
        <v>6.8373640119150534E-3</v>
      </c>
      <c r="P58" s="5">
        <v>-6.4600229999999996</v>
      </c>
      <c r="Q58" s="118">
        <v>-6.8670799999999996</v>
      </c>
      <c r="R58" s="118">
        <v>-7.1824519999999996</v>
      </c>
      <c r="S58" s="6">
        <v>-3.897599</v>
      </c>
      <c r="T58" s="128">
        <v>-4.9853529999999999</v>
      </c>
      <c r="U58" s="128">
        <v>-4.1657250000000001</v>
      </c>
      <c r="V58" s="130">
        <v>2001.25</v>
      </c>
    </row>
    <row r="59" spans="1:22">
      <c r="A59" s="13">
        <v>90</v>
      </c>
      <c r="B59" s="5">
        <v>-7.8902659999999996</v>
      </c>
      <c r="C59" s="6">
        <v>-3.9958209999999998</v>
      </c>
      <c r="D59" s="118">
        <v>-7.3225480000000003</v>
      </c>
      <c r="E59" s="128">
        <v>-4.1678249999999997</v>
      </c>
      <c r="F59" s="118">
        <v>-7.5513440000000003</v>
      </c>
      <c r="G59" s="128">
        <v>-4.9460240000000004</v>
      </c>
      <c r="I59" s="5">
        <f t="shared" si="6"/>
        <v>3.7436997932594217E-4</v>
      </c>
      <c r="J59" s="10">
        <f t="shared" si="7"/>
        <v>6.6047716955283176E-4</v>
      </c>
      <c r="K59" s="6">
        <f t="shared" si="8"/>
        <v>5.2540351005824794E-4</v>
      </c>
      <c r="L59" s="5">
        <f t="shared" si="3"/>
        <v>1.839234009920342E-2</v>
      </c>
      <c r="M59" s="10">
        <f t="shared" si="4"/>
        <v>1.5485905365615794E-2</v>
      </c>
      <c r="N59" s="6">
        <f t="shared" si="5"/>
        <v>7.1116286265365345E-3</v>
      </c>
      <c r="P59" s="5">
        <v>-7.8902659999999996</v>
      </c>
      <c r="Q59" s="118">
        <v>-7.5513440000000003</v>
      </c>
      <c r="R59" s="118">
        <v>-7.3225480000000003</v>
      </c>
      <c r="S59" s="6">
        <v>-3.9958209999999998</v>
      </c>
      <c r="T59" s="128">
        <v>-4.9460240000000004</v>
      </c>
      <c r="U59" s="128">
        <v>-4.1678249999999997</v>
      </c>
      <c r="V59" s="130">
        <v>2001.5</v>
      </c>
    </row>
    <row r="60" spans="1:22">
      <c r="A60" s="13">
        <v>91</v>
      </c>
      <c r="B60" s="5">
        <v>-7.5335900000000002</v>
      </c>
      <c r="C60" s="6">
        <v>-3.3062</v>
      </c>
      <c r="D60" s="118">
        <v>-7.448982</v>
      </c>
      <c r="E60" s="128">
        <v>-4.0837070000000004</v>
      </c>
      <c r="F60" s="118">
        <v>-7.6027969999999998</v>
      </c>
      <c r="G60" s="128">
        <v>-4.3260370000000004</v>
      </c>
      <c r="I60" s="5">
        <f t="shared" si="6"/>
        <v>5.3481482097683653E-4</v>
      </c>
      <c r="J60" s="10">
        <f t="shared" si="7"/>
        <v>5.8203382113817832E-4</v>
      </c>
      <c r="K60" s="6">
        <f t="shared" si="8"/>
        <v>4.9905362652552597E-4</v>
      </c>
      <c r="L60" s="5">
        <f t="shared" si="3"/>
        <v>3.6655199195049191E-2</v>
      </c>
      <c r="M60" s="10">
        <f t="shared" si="4"/>
        <v>1.6844905704036316E-2</v>
      </c>
      <c r="N60" s="6">
        <f t="shared" si="5"/>
        <v>1.3219834018106636E-2</v>
      </c>
      <c r="P60" s="5">
        <v>-7.5335900000000002</v>
      </c>
      <c r="Q60" s="118">
        <v>-7.6027969999999998</v>
      </c>
      <c r="R60" s="118">
        <v>-7.448982</v>
      </c>
      <c r="S60" s="6">
        <v>-3.3062</v>
      </c>
      <c r="T60" s="128">
        <v>-4.3260370000000004</v>
      </c>
      <c r="U60" s="128">
        <v>-4.0837070000000004</v>
      </c>
      <c r="V60" s="130">
        <v>2001.75</v>
      </c>
    </row>
    <row r="61" spans="1:22">
      <c r="A61" s="13">
        <v>92</v>
      </c>
      <c r="B61" s="5">
        <v>-9.1603860000000008</v>
      </c>
      <c r="C61" s="6">
        <v>-4.0531280000000001</v>
      </c>
      <c r="D61" s="118">
        <v>-7.5800830000000001</v>
      </c>
      <c r="E61" s="128">
        <v>-4.1451399999999996</v>
      </c>
      <c r="F61" s="118">
        <v>-8.2227829999999997</v>
      </c>
      <c r="G61" s="128">
        <v>-4.8330869999999999</v>
      </c>
      <c r="I61" s="5">
        <f t="shared" si="6"/>
        <v>1.051223130047712E-4</v>
      </c>
      <c r="J61" s="10">
        <f t="shared" si="7"/>
        <v>5.1051884819149106E-4</v>
      </c>
      <c r="K61" s="6">
        <f t="shared" si="8"/>
        <v>2.6846688096088066E-4</v>
      </c>
      <c r="L61" s="5">
        <f t="shared" si="3"/>
        <v>1.7367962596422225E-2</v>
      </c>
      <c r="M61" s="10">
        <f t="shared" si="4"/>
        <v>1.5841218025546357E-2</v>
      </c>
      <c r="N61" s="6">
        <f t="shared" si="5"/>
        <v>7.9619048897328158E-3</v>
      </c>
      <c r="P61" s="5">
        <v>-9.1603860000000008</v>
      </c>
      <c r="Q61" s="118">
        <v>-8.2227829999999997</v>
      </c>
      <c r="R61" s="118">
        <v>-7.5800830000000001</v>
      </c>
      <c r="S61" s="6">
        <v>-4.0531280000000001</v>
      </c>
      <c r="T61" s="128">
        <v>-4.8330869999999999</v>
      </c>
      <c r="U61" s="128">
        <v>-4.1451399999999996</v>
      </c>
      <c r="V61" s="130">
        <v>2002</v>
      </c>
    </row>
    <row r="62" spans="1:22">
      <c r="A62" s="13">
        <v>93</v>
      </c>
      <c r="B62" s="5">
        <v>-7.2228469999999998</v>
      </c>
      <c r="C62" s="6">
        <v>-4.0979869999999998</v>
      </c>
      <c r="D62" s="118">
        <v>-7.645276</v>
      </c>
      <c r="E62" s="128">
        <v>-4.2057710000000004</v>
      </c>
      <c r="F62" s="118">
        <v>-7.4638960000000001</v>
      </c>
      <c r="G62" s="128">
        <v>-4.6555790000000004</v>
      </c>
      <c r="I62" s="5">
        <f t="shared" si="6"/>
        <v>7.2972194036035394E-4</v>
      </c>
      <c r="J62" s="10">
        <f t="shared" si="7"/>
        <v>4.7829828160416522E-4</v>
      </c>
      <c r="K62" s="6">
        <f t="shared" si="8"/>
        <v>5.7341777826450547E-4</v>
      </c>
      <c r="L62" s="5">
        <f t="shared" si="3"/>
        <v>1.6606069797527691E-2</v>
      </c>
      <c r="M62" s="10">
        <f t="shared" si="4"/>
        <v>1.4909286576632567E-2</v>
      </c>
      <c r="N62" s="6">
        <f t="shared" si="5"/>
        <v>9.5084062806156892E-3</v>
      </c>
      <c r="P62" s="5">
        <v>-7.2228469999999998</v>
      </c>
      <c r="Q62" s="118">
        <v>-7.4638960000000001</v>
      </c>
      <c r="R62" s="118">
        <v>-7.645276</v>
      </c>
      <c r="S62" s="6">
        <v>-4.0979869999999998</v>
      </c>
      <c r="T62" s="128">
        <v>-4.6555790000000004</v>
      </c>
      <c r="U62" s="128">
        <v>-4.2057710000000004</v>
      </c>
      <c r="V62" s="130">
        <v>2002.25</v>
      </c>
    </row>
    <row r="63" spans="1:22">
      <c r="A63" s="13">
        <v>94</v>
      </c>
      <c r="B63" s="5">
        <v>-8.1862689999999994</v>
      </c>
      <c r="C63" s="6">
        <v>-4.0702800000000003</v>
      </c>
      <c r="D63" s="118">
        <v>-7.7516530000000001</v>
      </c>
      <c r="E63" s="128">
        <v>-4.1859719999999996</v>
      </c>
      <c r="F63" s="118">
        <v>-7.8172519999999999</v>
      </c>
      <c r="G63" s="128">
        <v>-4.6143219999999996</v>
      </c>
      <c r="I63" s="5">
        <f t="shared" si="6"/>
        <v>2.7845084869701123E-4</v>
      </c>
      <c r="J63" s="10">
        <f t="shared" si="7"/>
        <v>4.3003111131439329E-4</v>
      </c>
      <c r="K63" s="6">
        <f t="shared" si="8"/>
        <v>4.0272685700157301E-4</v>
      </c>
      <c r="L63" s="5">
        <f t="shared" si="3"/>
        <v>1.707260750807385E-2</v>
      </c>
      <c r="M63" s="10">
        <f t="shared" si="4"/>
        <v>1.5207417146259068E-2</v>
      </c>
      <c r="N63" s="6">
        <f t="shared" si="5"/>
        <v>9.9088993637693988E-3</v>
      </c>
      <c r="P63" s="5">
        <v>-8.1862689999999994</v>
      </c>
      <c r="Q63" s="118">
        <v>-7.8172519999999999</v>
      </c>
      <c r="R63" s="118">
        <v>-7.7516530000000001</v>
      </c>
      <c r="S63" s="6">
        <v>-4.0702800000000003</v>
      </c>
      <c r="T63" s="128">
        <v>-4.6143219999999996</v>
      </c>
      <c r="U63" s="128">
        <v>-4.1859719999999996</v>
      </c>
      <c r="V63" s="130">
        <v>2002.5</v>
      </c>
    </row>
    <row r="64" spans="1:22">
      <c r="A64" s="13">
        <v>95</v>
      </c>
      <c r="B64" s="5">
        <v>-7.6895870000000004</v>
      </c>
      <c r="C64" s="6">
        <v>-4.1596019999999996</v>
      </c>
      <c r="D64" s="118">
        <v>-7.8359040000000002</v>
      </c>
      <c r="E64" s="128">
        <v>-4.1524479999999997</v>
      </c>
      <c r="F64" s="118">
        <v>-7.6505570000000001</v>
      </c>
      <c r="G64" s="128">
        <v>-4.5569550000000003</v>
      </c>
      <c r="I64" s="5">
        <f t="shared" si="6"/>
        <v>4.5756710793262815E-4</v>
      </c>
      <c r="J64" s="10">
        <f t="shared" si="7"/>
        <v>3.9528481589427432E-4</v>
      </c>
      <c r="K64" s="6">
        <f t="shared" si="8"/>
        <v>4.7577904627480269E-4</v>
      </c>
      <c r="L64" s="5">
        <f t="shared" si="3"/>
        <v>1.5613770964348806E-2</v>
      </c>
      <c r="M64" s="10">
        <f t="shared" si="4"/>
        <v>1.572587239051965E-2</v>
      </c>
      <c r="N64" s="6">
        <f t="shared" si="5"/>
        <v>1.0493964464412836E-2</v>
      </c>
      <c r="P64" s="5">
        <v>-7.6895870000000004</v>
      </c>
      <c r="Q64" s="118">
        <v>-7.6505570000000001</v>
      </c>
      <c r="R64" s="118">
        <v>-7.8359040000000002</v>
      </c>
      <c r="S64" s="6">
        <v>-4.1596019999999996</v>
      </c>
      <c r="T64" s="128">
        <v>-4.5569550000000003</v>
      </c>
      <c r="U64" s="128">
        <v>-4.1524479999999997</v>
      </c>
      <c r="V64" s="130">
        <v>2002.75</v>
      </c>
    </row>
    <row r="65" spans="1:22">
      <c r="A65" s="13">
        <v>96</v>
      </c>
      <c r="B65" s="5">
        <v>-8.4569840000000003</v>
      </c>
      <c r="C65" s="6">
        <v>-4.4558270000000002</v>
      </c>
      <c r="D65" s="118">
        <v>-7.9417549999999997</v>
      </c>
      <c r="E65" s="128">
        <v>-4.1619820000000001</v>
      </c>
      <c r="F65" s="118">
        <v>-8.2057459999999995</v>
      </c>
      <c r="G65" s="128">
        <v>-4.7472969999999997</v>
      </c>
      <c r="I65" s="5">
        <f t="shared" si="6"/>
        <v>2.1241173937430088E-4</v>
      </c>
      <c r="J65" s="10">
        <f t="shared" si="7"/>
        <v>3.5558188417926637E-4</v>
      </c>
      <c r="K65" s="6">
        <f t="shared" si="8"/>
        <v>2.7307993593931587E-4</v>
      </c>
      <c r="L65" s="5">
        <f t="shared" si="3"/>
        <v>1.1610713842736297E-2</v>
      </c>
      <c r="M65" s="10">
        <f t="shared" si="4"/>
        <v>1.5576654375714389E-2</v>
      </c>
      <c r="N65" s="6">
        <f t="shared" si="5"/>
        <v>8.6751123692972026E-3</v>
      </c>
      <c r="P65" s="5">
        <v>-8.4569840000000003</v>
      </c>
      <c r="Q65" s="118">
        <v>-8.2057459999999995</v>
      </c>
      <c r="R65" s="118">
        <v>-7.9417549999999997</v>
      </c>
      <c r="S65" s="6">
        <v>-4.4558270000000002</v>
      </c>
      <c r="T65" s="128">
        <v>-4.7472969999999997</v>
      </c>
      <c r="U65" s="128">
        <v>-4.1619820000000001</v>
      </c>
      <c r="V65" s="130">
        <v>2003</v>
      </c>
    </row>
    <row r="66" spans="1:22">
      <c r="A66" s="13">
        <v>97</v>
      </c>
      <c r="B66" s="5">
        <v>-8.0129750000000008</v>
      </c>
      <c r="C66" s="6">
        <v>-4.1372249999999999</v>
      </c>
      <c r="D66" s="118">
        <v>-7.9912739999999998</v>
      </c>
      <c r="E66" s="128">
        <v>-4.157019</v>
      </c>
      <c r="F66" s="118">
        <v>-7.9639189999999997</v>
      </c>
      <c r="G66" s="128">
        <v>-4.4244659999999998</v>
      </c>
      <c r="I66" s="5">
        <f t="shared" si="6"/>
        <v>3.3113811624420949E-4</v>
      </c>
      <c r="J66" s="10">
        <f t="shared" si="7"/>
        <v>3.3840268360121932E-4</v>
      </c>
      <c r="K66" s="6">
        <f t="shared" si="8"/>
        <v>3.4778746413805748E-4</v>
      </c>
      <c r="L66" s="5">
        <f t="shared" si="3"/>
        <v>1.5967098782140119E-2</v>
      </c>
      <c r="M66" s="10">
        <f t="shared" si="4"/>
        <v>1.5654153466298688E-2</v>
      </c>
      <c r="N66" s="6">
        <f t="shared" si="5"/>
        <v>1.1980607237201284E-2</v>
      </c>
      <c r="P66" s="5">
        <v>-8.0129750000000008</v>
      </c>
      <c r="Q66" s="118">
        <v>-7.9639189999999997</v>
      </c>
      <c r="R66" s="118">
        <v>-7.9912739999999998</v>
      </c>
      <c r="S66" s="6">
        <v>-4.1372249999999999</v>
      </c>
      <c r="T66" s="128">
        <v>-4.4244659999999998</v>
      </c>
      <c r="U66" s="128">
        <v>-4.157019</v>
      </c>
      <c r="V66" s="130">
        <v>2003.25</v>
      </c>
    </row>
    <row r="67" spans="1:22">
      <c r="A67" s="13">
        <v>98</v>
      </c>
      <c r="B67" s="5">
        <v>-8.5960509999999992</v>
      </c>
      <c r="C67" s="6">
        <v>-4.945246</v>
      </c>
      <c r="D67" s="118">
        <v>-8.0540880000000001</v>
      </c>
      <c r="E67" s="128">
        <v>-4.1949259999999997</v>
      </c>
      <c r="F67" s="118">
        <v>-8.2962699999999998</v>
      </c>
      <c r="G67" s="128">
        <v>-5.0023200000000001</v>
      </c>
      <c r="I67" s="5">
        <f t="shared" si="6"/>
        <v>1.8483426486647019E-4</v>
      </c>
      <c r="J67" s="10">
        <f t="shared" si="7"/>
        <v>3.1780009656724972E-4</v>
      </c>
      <c r="K67" s="6">
        <f t="shared" si="8"/>
        <v>2.4944552581942082E-4</v>
      </c>
      <c r="L67" s="5">
        <f t="shared" ref="L67:L81" si="9">EXP(C67)</f>
        <v>7.117163626443759E-3</v>
      </c>
      <c r="M67" s="10">
        <f t="shared" ref="M67:M81" si="10">EXP(E67)</f>
        <v>1.5071857738296012E-2</v>
      </c>
      <c r="N67" s="6">
        <f t="shared" ref="N67:N81" si="11">EXP(G67)</f>
        <v>6.7223330811957025E-3</v>
      </c>
      <c r="P67" s="5">
        <v>-8.5960509999999992</v>
      </c>
      <c r="Q67" s="118">
        <v>-8.2962699999999998</v>
      </c>
      <c r="R67" s="118">
        <v>-8.0540880000000001</v>
      </c>
      <c r="S67" s="6">
        <v>-4.945246</v>
      </c>
      <c r="T67" s="128">
        <v>-5.0023200000000001</v>
      </c>
      <c r="U67" s="128">
        <v>-4.1949259999999997</v>
      </c>
      <c r="V67" s="130">
        <v>2003.5</v>
      </c>
    </row>
    <row r="68" spans="1:22">
      <c r="A68" s="13">
        <v>99</v>
      </c>
      <c r="B68" s="5">
        <v>-8.9499890000000004</v>
      </c>
      <c r="C68" s="6">
        <v>-4.1363190000000003</v>
      </c>
      <c r="D68" s="118">
        <v>-8.094004</v>
      </c>
      <c r="E68" s="128">
        <v>-4.0501430000000003</v>
      </c>
      <c r="F68" s="118">
        <v>-8.4238569999999999</v>
      </c>
      <c r="G68" s="128">
        <v>-4.0974599999999999</v>
      </c>
      <c r="I68" s="5">
        <f t="shared" si="6"/>
        <v>1.2973858716236353E-4</v>
      </c>
      <c r="J68" s="10">
        <f t="shared" si="7"/>
        <v>3.0536462609469776E-4</v>
      </c>
      <c r="K68" s="6">
        <f t="shared" si="8"/>
        <v>2.1956615090204068E-4</v>
      </c>
      <c r="L68" s="5">
        <f t="shared" si="9"/>
        <v>1.5981571528800989E-2</v>
      </c>
      <c r="M68" s="10">
        <f t="shared" si="10"/>
        <v>1.7419883418046636E-2</v>
      </c>
      <c r="N68" s="6">
        <f t="shared" si="11"/>
        <v>1.6614823502709705E-2</v>
      </c>
      <c r="P68" s="5">
        <v>-8.9499890000000004</v>
      </c>
      <c r="Q68" s="118">
        <v>-8.4238569999999999</v>
      </c>
      <c r="R68" s="118">
        <v>-8.094004</v>
      </c>
      <c r="S68" s="6">
        <v>-4.1363190000000003</v>
      </c>
      <c r="T68" s="128">
        <v>-4.0974599999999999</v>
      </c>
      <c r="U68" s="128">
        <v>-4.0501430000000003</v>
      </c>
      <c r="V68" s="130">
        <v>2003.75</v>
      </c>
    </row>
    <row r="69" spans="1:22">
      <c r="A69" s="13">
        <v>100</v>
      </c>
      <c r="B69" s="5">
        <v>-8.4711820000000007</v>
      </c>
      <c r="C69" s="6">
        <v>-4.4074850000000003</v>
      </c>
      <c r="D69" s="118">
        <v>-8.0908110000000004</v>
      </c>
      <c r="E69" s="128">
        <v>-4.0182539999999998</v>
      </c>
      <c r="F69" s="118">
        <v>-8.0372439999999994</v>
      </c>
      <c r="G69" s="128">
        <v>-4.3297140000000001</v>
      </c>
      <c r="I69" s="5">
        <f t="shared" si="6"/>
        <v>2.0941722585361464E-4</v>
      </c>
      <c r="J69" s="10">
        <f t="shared" si="7"/>
        <v>3.0634121363811844E-4</v>
      </c>
      <c r="K69" s="6">
        <f t="shared" si="8"/>
        <v>3.2319845876543733E-4</v>
      </c>
      <c r="L69" s="5">
        <f t="shared" si="9"/>
        <v>1.2185787077781177E-2</v>
      </c>
      <c r="M69" s="10">
        <f t="shared" si="10"/>
        <v>1.7984338197171022E-2</v>
      </c>
      <c r="N69" s="6">
        <f t="shared" si="11"/>
        <v>1.3171313947239615E-2</v>
      </c>
      <c r="P69" s="5">
        <v>-8.4711820000000007</v>
      </c>
      <c r="Q69" s="118">
        <v>-8.0372439999999994</v>
      </c>
      <c r="R69" s="118">
        <v>-8.0908110000000004</v>
      </c>
      <c r="S69" s="6">
        <v>-4.4074850000000003</v>
      </c>
      <c r="T69" s="128">
        <v>-4.3297140000000001</v>
      </c>
      <c r="U69" s="128">
        <v>-4.0182539999999998</v>
      </c>
      <c r="V69" s="130">
        <v>2004</v>
      </c>
    </row>
    <row r="70" spans="1:22">
      <c r="A70" s="13">
        <v>101</v>
      </c>
      <c r="B70" s="5">
        <v>-7.5276139999999998</v>
      </c>
      <c r="C70" s="6">
        <v>-4.4579810000000002</v>
      </c>
      <c r="D70" s="118">
        <v>-8.0741340000000008</v>
      </c>
      <c r="E70" s="128">
        <v>-4.0038020000000003</v>
      </c>
      <c r="F70" s="118">
        <v>-7.690429</v>
      </c>
      <c r="G70" s="128">
        <v>-4.352843</v>
      </c>
      <c r="I70" s="5">
        <f t="shared" si="6"/>
        <v>5.3802044320613559E-4</v>
      </c>
      <c r="J70" s="10">
        <f t="shared" si="7"/>
        <v>3.1149290402882681E-4</v>
      </c>
      <c r="K70" s="6">
        <f t="shared" si="8"/>
        <v>4.5718199858153829E-4</v>
      </c>
      <c r="L70" s="5">
        <f t="shared" si="9"/>
        <v>1.158573128099737E-2</v>
      </c>
      <c r="M70" s="10">
        <f t="shared" si="10"/>
        <v>1.8246135040219571E-2</v>
      </c>
      <c r="N70" s="6">
        <f t="shared" si="11"/>
        <v>1.2870170623535697E-2</v>
      </c>
      <c r="P70" s="5">
        <v>-7.5276139999999998</v>
      </c>
      <c r="Q70" s="118">
        <v>-7.690429</v>
      </c>
      <c r="R70" s="118">
        <v>-8.0741340000000008</v>
      </c>
      <c r="S70" s="6">
        <v>-4.4579810000000002</v>
      </c>
      <c r="T70" s="128">
        <v>-4.352843</v>
      </c>
      <c r="U70" s="128">
        <v>-4.0038020000000003</v>
      </c>
      <c r="V70" s="130">
        <v>2004.25</v>
      </c>
    </row>
    <row r="71" spans="1:22">
      <c r="A71" s="13">
        <v>102</v>
      </c>
      <c r="B71" s="5">
        <v>-7.9805999999999999</v>
      </c>
      <c r="C71" s="6">
        <v>-4.2061299999999999</v>
      </c>
      <c r="D71" s="118">
        <v>-8.0844620000000003</v>
      </c>
      <c r="E71" s="128">
        <v>-3.9414370000000001</v>
      </c>
      <c r="F71" s="118">
        <v>-7.965808</v>
      </c>
      <c r="G71" s="128">
        <v>-4.1414150000000003</v>
      </c>
      <c r="I71" s="5">
        <f t="shared" si="6"/>
        <v>3.4203414045230784E-4</v>
      </c>
      <c r="J71" s="10">
        <f t="shared" si="7"/>
        <v>3.0829236136778107E-4</v>
      </c>
      <c r="K71" s="6">
        <f t="shared" si="8"/>
        <v>3.4713111373642732E-4</v>
      </c>
      <c r="L71" s="5">
        <f t="shared" si="9"/>
        <v>1.4903935103398484E-2</v>
      </c>
      <c r="M71" s="10">
        <f t="shared" si="10"/>
        <v>1.9420287731161692E-2</v>
      </c>
      <c r="N71" s="6">
        <f t="shared" si="11"/>
        <v>1.5900336602682506E-2</v>
      </c>
      <c r="P71" s="5">
        <v>-7.9805999999999999</v>
      </c>
      <c r="Q71" s="118">
        <v>-7.965808</v>
      </c>
      <c r="R71" s="118">
        <v>-8.0844620000000003</v>
      </c>
      <c r="S71" s="6">
        <v>-4.2061299999999999</v>
      </c>
      <c r="T71" s="128">
        <v>-4.1414150000000003</v>
      </c>
      <c r="U71" s="128">
        <v>-3.9414370000000001</v>
      </c>
      <c r="V71" s="130">
        <v>2004.5</v>
      </c>
    </row>
    <row r="72" spans="1:22">
      <c r="A72" s="13">
        <v>103</v>
      </c>
      <c r="B72" s="5">
        <v>-8.1536980000000003</v>
      </c>
      <c r="C72" s="6">
        <v>-4.2177439999999997</v>
      </c>
      <c r="D72" s="118">
        <v>-8.0850519999999992</v>
      </c>
      <c r="E72" s="128">
        <v>-3.9367529999999999</v>
      </c>
      <c r="F72" s="118">
        <v>-8.0299139999999998</v>
      </c>
      <c r="G72" s="128">
        <v>-4.2502440000000004</v>
      </c>
      <c r="I72" s="5">
        <f t="shared" si="6"/>
        <v>2.8766958809441719E-4</v>
      </c>
      <c r="J72" s="10">
        <f t="shared" si="7"/>
        <v>3.0811052252230863E-4</v>
      </c>
      <c r="K72" s="6">
        <f t="shared" si="8"/>
        <v>3.255762072703168E-4</v>
      </c>
      <c r="L72" s="5">
        <f t="shared" si="9"/>
        <v>1.4731842079689183E-2</v>
      </c>
      <c r="M72" s="10">
        <f t="shared" si="10"/>
        <v>1.9511465731067615E-2</v>
      </c>
      <c r="N72" s="6">
        <f t="shared" si="11"/>
        <v>1.4260753860508636E-2</v>
      </c>
      <c r="P72" s="5">
        <v>-8.1536980000000003</v>
      </c>
      <c r="Q72" s="118">
        <v>-8.0299139999999998</v>
      </c>
      <c r="R72" s="118">
        <v>-8.0850519999999992</v>
      </c>
      <c r="S72" s="6">
        <v>-4.2177439999999997</v>
      </c>
      <c r="T72" s="128">
        <v>-4.2502440000000004</v>
      </c>
      <c r="U72" s="128">
        <v>-3.9367529999999999</v>
      </c>
      <c r="V72" s="130">
        <v>2004.75</v>
      </c>
    </row>
    <row r="73" spans="1:22">
      <c r="A73" s="13">
        <v>104</v>
      </c>
      <c r="B73" s="5">
        <v>-7.7132170000000002</v>
      </c>
      <c r="C73" s="6">
        <v>-4.4052600000000002</v>
      </c>
      <c r="D73" s="118">
        <v>-8.0763730000000002</v>
      </c>
      <c r="E73" s="128">
        <v>-3.9436629999999999</v>
      </c>
      <c r="F73" s="118">
        <v>-7.9487680000000003</v>
      </c>
      <c r="G73" s="128">
        <v>-4.428706</v>
      </c>
      <c r="I73" s="5">
        <f t="shared" si="6"/>
        <v>4.4688154431600735E-4</v>
      </c>
      <c r="J73" s="10">
        <f t="shared" si="7"/>
        <v>3.1079625161012272E-4</v>
      </c>
      <c r="K73" s="6">
        <f t="shared" si="8"/>
        <v>3.5309691216457094E-4</v>
      </c>
      <c r="L73" s="5">
        <f t="shared" si="9"/>
        <v>1.2212930640044129E-2</v>
      </c>
      <c r="M73" s="10">
        <f t="shared" si="10"/>
        <v>1.9377106249491852E-2</v>
      </c>
      <c r="N73" s="6">
        <f t="shared" si="11"/>
        <v>1.1929917001755401E-2</v>
      </c>
      <c r="P73" s="5">
        <v>-7.7132170000000002</v>
      </c>
      <c r="Q73" s="118">
        <v>-7.9487680000000003</v>
      </c>
      <c r="R73" s="118">
        <v>-8.0763730000000002</v>
      </c>
      <c r="S73" s="6">
        <v>-4.4052600000000002</v>
      </c>
      <c r="T73" s="128">
        <v>-4.428706</v>
      </c>
      <c r="U73" s="128">
        <v>-3.9436629999999999</v>
      </c>
      <c r="V73" s="130">
        <v>2005</v>
      </c>
    </row>
    <row r="74" spans="1:22">
      <c r="A74" s="13">
        <v>105</v>
      </c>
      <c r="B74" s="5">
        <v>-7.6990160000000003</v>
      </c>
      <c r="C74" s="6">
        <v>-4.3408170000000004</v>
      </c>
      <c r="D74" s="118">
        <v>-8.0638660000000009</v>
      </c>
      <c r="E74" s="128">
        <v>-3.8959549999999998</v>
      </c>
      <c r="F74" s="118">
        <v>-7.9484519999999996</v>
      </c>
      <c r="G74" s="128">
        <v>-4.2774720000000004</v>
      </c>
      <c r="I74" s="5">
        <f t="shared" si="6"/>
        <v>4.5327298413299987E-4</v>
      </c>
      <c r="J74" s="10">
        <f t="shared" si="7"/>
        <v>3.1470779014683198E-4</v>
      </c>
      <c r="K74" s="6">
        <f t="shared" si="8"/>
        <v>3.5320850842009491E-4</v>
      </c>
      <c r="L74" s="5">
        <f t="shared" si="9"/>
        <v>1.3025881709580463E-2</v>
      </c>
      <c r="M74" s="10">
        <f t="shared" si="10"/>
        <v>2.0323955800442307E-2</v>
      </c>
      <c r="N74" s="6">
        <f t="shared" si="11"/>
        <v>1.3877700606262826E-2</v>
      </c>
      <c r="P74" s="5">
        <v>-7.6990160000000003</v>
      </c>
      <c r="Q74" s="118">
        <v>-7.9484519999999996</v>
      </c>
      <c r="R74" s="118">
        <v>-8.0638660000000009</v>
      </c>
      <c r="S74" s="6">
        <v>-4.3408170000000004</v>
      </c>
      <c r="T74" s="128">
        <v>-4.2774720000000004</v>
      </c>
      <c r="U74" s="128">
        <v>-3.8959549999999998</v>
      </c>
      <c r="V74" s="130">
        <v>2005.25</v>
      </c>
    </row>
    <row r="75" spans="1:22">
      <c r="A75" s="13">
        <v>106</v>
      </c>
      <c r="B75" s="5">
        <v>-7.6394520000000004</v>
      </c>
      <c r="C75" s="6">
        <v>-3.993023</v>
      </c>
      <c r="D75" s="118">
        <v>-8.0491399999999995</v>
      </c>
      <c r="E75" s="128">
        <v>-3.7957040000000002</v>
      </c>
      <c r="F75" s="118">
        <v>-7.9748099999999997</v>
      </c>
      <c r="G75" s="128">
        <v>-4.0022250000000001</v>
      </c>
      <c r="I75" s="5">
        <f t="shared" si="6"/>
        <v>4.8109201826065196E-4</v>
      </c>
      <c r="J75" s="10">
        <f t="shared" si="7"/>
        <v>3.193764681722635E-4</v>
      </c>
      <c r="K75" s="6">
        <f t="shared" si="8"/>
        <v>3.4402026239998916E-4</v>
      </c>
      <c r="L75" s="5">
        <f t="shared" si="9"/>
        <v>1.8443873929008203E-2</v>
      </c>
      <c r="M75" s="10">
        <f t="shared" si="10"/>
        <v>2.2467083421177265E-2</v>
      </c>
      <c r="N75" s="6">
        <f t="shared" si="11"/>
        <v>1.8274931895530436E-2</v>
      </c>
      <c r="P75" s="5">
        <v>-7.6394520000000004</v>
      </c>
      <c r="Q75" s="118">
        <v>-7.9748099999999997</v>
      </c>
      <c r="R75" s="118">
        <v>-8.0491399999999995</v>
      </c>
      <c r="S75" s="6">
        <v>-3.993023</v>
      </c>
      <c r="T75" s="128">
        <v>-4.0022250000000001</v>
      </c>
      <c r="U75" s="128">
        <v>-3.7957040000000002</v>
      </c>
      <c r="V75" s="130">
        <v>2005.5</v>
      </c>
    </row>
    <row r="76" spans="1:22">
      <c r="A76" s="13">
        <v>107</v>
      </c>
      <c r="B76" s="5">
        <v>-7.9518149999999999</v>
      </c>
      <c r="C76" s="6">
        <v>-4.0071890000000003</v>
      </c>
      <c r="D76" s="118">
        <v>-8.028734</v>
      </c>
      <c r="E76" s="128">
        <v>-3.78538</v>
      </c>
      <c r="F76" s="118">
        <v>-8.0047549999999994</v>
      </c>
      <c r="G76" s="128">
        <v>-4.1201470000000002</v>
      </c>
      <c r="I76" s="5">
        <f t="shared" si="6"/>
        <v>3.520226633224457E-4</v>
      </c>
      <c r="J76" s="10">
        <f t="shared" si="7"/>
        <v>3.2596061395023286E-4</v>
      </c>
      <c r="K76" s="6">
        <f t="shared" si="8"/>
        <v>3.3387128951220746E-4</v>
      </c>
      <c r="L76" s="5">
        <f t="shared" si="9"/>
        <v>1.8184439920502924E-2</v>
      </c>
      <c r="M76" s="10">
        <f t="shared" si="10"/>
        <v>2.2700235048248408E-2</v>
      </c>
      <c r="N76" s="6">
        <f t="shared" si="11"/>
        <v>1.6242126673832159E-2</v>
      </c>
      <c r="P76" s="5">
        <v>-7.9518149999999999</v>
      </c>
      <c r="Q76" s="118">
        <v>-8.0047549999999994</v>
      </c>
      <c r="R76" s="118">
        <v>-8.028734</v>
      </c>
      <c r="S76" s="6">
        <v>-4.0071890000000003</v>
      </c>
      <c r="T76" s="128">
        <v>-4.1201470000000002</v>
      </c>
      <c r="U76" s="128">
        <v>-3.78538</v>
      </c>
      <c r="V76" s="130">
        <v>2005.75</v>
      </c>
    </row>
    <row r="77" spans="1:22">
      <c r="A77" s="13">
        <v>108</v>
      </c>
      <c r="B77" s="5">
        <v>-7.5933409999999997</v>
      </c>
      <c r="C77" s="6">
        <v>-3.9172769999999999</v>
      </c>
      <c r="D77" s="118">
        <v>-7.9921800000000003</v>
      </c>
      <c r="E77" s="128">
        <v>-3.7847010000000001</v>
      </c>
      <c r="F77" s="118">
        <v>-7.6623900000000003</v>
      </c>
      <c r="G77" s="128">
        <v>-4.0898199999999996</v>
      </c>
      <c r="I77" s="5">
        <f t="shared" si="6"/>
        <v>5.0379505978447806E-4</v>
      </c>
      <c r="J77" s="10">
        <f t="shared" si="7"/>
        <v>3.3809622961449481E-4</v>
      </c>
      <c r="K77" s="6">
        <f t="shared" si="8"/>
        <v>4.7018233108975937E-4</v>
      </c>
      <c r="L77" s="5">
        <f t="shared" si="9"/>
        <v>1.989519567034128E-2</v>
      </c>
      <c r="M77" s="10">
        <f t="shared" si="10"/>
        <v>2.2715653741900273E-2</v>
      </c>
      <c r="N77" s="6">
        <f t="shared" si="11"/>
        <v>1.6742246891813035E-2</v>
      </c>
      <c r="P77" s="5">
        <v>-7.5933409999999997</v>
      </c>
      <c r="Q77" s="118">
        <v>-7.6623900000000003</v>
      </c>
      <c r="R77" s="118">
        <v>-7.9921800000000003</v>
      </c>
      <c r="S77" s="6">
        <v>-3.9172769999999999</v>
      </c>
      <c r="T77" s="128">
        <v>-4.0898199999999996</v>
      </c>
      <c r="U77" s="128">
        <v>-3.7847010000000001</v>
      </c>
      <c r="V77" s="130">
        <v>2006</v>
      </c>
    </row>
    <row r="78" spans="1:22">
      <c r="A78" s="13">
        <v>109</v>
      </c>
      <c r="B78" s="5">
        <v>-6.897678</v>
      </c>
      <c r="C78" s="6">
        <v>-3.9703439999999999</v>
      </c>
      <c r="D78" s="118">
        <v>-7.9612420000000004</v>
      </c>
      <c r="E78" s="128">
        <v>-3.7945039999999999</v>
      </c>
      <c r="F78" s="118">
        <v>-7.3808509999999998</v>
      </c>
      <c r="G78" s="128">
        <v>-4.1887160000000003</v>
      </c>
      <c r="I78" s="5">
        <f t="shared" si="6"/>
        <v>1.010128225749096E-3</v>
      </c>
      <c r="J78" s="10">
        <f t="shared" si="7"/>
        <v>3.4871973847200218E-4</v>
      </c>
      <c r="K78" s="6">
        <f t="shared" si="8"/>
        <v>6.230704273876115E-4</v>
      </c>
      <c r="L78" s="5">
        <f t="shared" si="9"/>
        <v>1.8866941790728252E-2</v>
      </c>
      <c r="M78" s="10">
        <f t="shared" si="10"/>
        <v>2.2494060104055209E-2</v>
      </c>
      <c r="N78" s="6">
        <f t="shared" si="11"/>
        <v>1.5165745193676201E-2</v>
      </c>
      <c r="P78" s="5">
        <v>-6.897678</v>
      </c>
      <c r="Q78" s="118">
        <v>-7.3808509999999998</v>
      </c>
      <c r="R78" s="118">
        <v>-7.9612420000000004</v>
      </c>
      <c r="S78" s="6">
        <v>-3.9703439999999999</v>
      </c>
      <c r="T78" s="128">
        <v>-4.1887160000000003</v>
      </c>
      <c r="U78" s="128">
        <v>-3.7945039999999999</v>
      </c>
      <c r="V78" s="130">
        <v>2006.25</v>
      </c>
    </row>
    <row r="79" spans="1:22">
      <c r="A79" s="13">
        <v>110</v>
      </c>
      <c r="B79" s="5">
        <v>-7.3048630000000001</v>
      </c>
      <c r="C79" s="6">
        <v>-3.9411779999999998</v>
      </c>
      <c r="D79" s="118">
        <v>-7.9570550000000004</v>
      </c>
      <c r="E79" s="128">
        <v>-3.784548</v>
      </c>
      <c r="F79" s="118">
        <v>-7.4150390000000002</v>
      </c>
      <c r="G79" s="128">
        <v>-4.2181790000000001</v>
      </c>
      <c r="I79" s="5">
        <f t="shared" si="6"/>
        <v>6.7226160502775279E-4</v>
      </c>
      <c r="J79" s="10">
        <f t="shared" si="7"/>
        <v>3.5018288898504692E-4</v>
      </c>
      <c r="K79" s="6">
        <f t="shared" si="8"/>
        <v>6.0212890961868057E-4</v>
      </c>
      <c r="L79" s="5">
        <f t="shared" si="9"/>
        <v>1.9425318237106467E-2</v>
      </c>
      <c r="M79" s="10">
        <f t="shared" si="10"/>
        <v>2.2719129502811717E-2</v>
      </c>
      <c r="N79" s="6">
        <f t="shared" si="11"/>
        <v>1.4725435121998838E-2</v>
      </c>
      <c r="P79" s="5">
        <v>-7.3048630000000001</v>
      </c>
      <c r="Q79" s="118">
        <v>-7.4150390000000002</v>
      </c>
      <c r="R79" s="118">
        <v>-7.9570550000000004</v>
      </c>
      <c r="S79" s="6">
        <v>-3.9411779999999998</v>
      </c>
      <c r="T79" s="128">
        <v>-4.2181790000000001</v>
      </c>
      <c r="U79" s="128">
        <v>-3.784548</v>
      </c>
      <c r="V79" s="130">
        <v>2006.5</v>
      </c>
    </row>
    <row r="80" spans="1:22">
      <c r="A80" s="13">
        <v>111</v>
      </c>
      <c r="B80" s="5">
        <v>-7.6003980000000002</v>
      </c>
      <c r="C80" s="6">
        <v>-3.8628670000000001</v>
      </c>
      <c r="D80" s="118">
        <v>-7.9673290000000003</v>
      </c>
      <c r="E80" s="128">
        <v>-3.7041870000000001</v>
      </c>
      <c r="F80" s="118">
        <v>-7.6829460000000003</v>
      </c>
      <c r="G80" s="128">
        <v>-4.1118629999999996</v>
      </c>
      <c r="I80" s="5">
        <f t="shared" si="6"/>
        <v>5.0025229340159769E-4</v>
      </c>
      <c r="J80" s="10">
        <f t="shared" si="7"/>
        <v>3.4660352864260936E-4</v>
      </c>
      <c r="K80" s="6">
        <f t="shared" si="8"/>
        <v>4.6061592348332398E-4</v>
      </c>
      <c r="L80" s="5">
        <f t="shared" si="9"/>
        <v>2.1007684071922564E-2</v>
      </c>
      <c r="M80" s="10">
        <f t="shared" si="10"/>
        <v>2.4620225476552404E-2</v>
      </c>
      <c r="N80" s="6">
        <f t="shared" si="11"/>
        <v>1.637723529847377E-2</v>
      </c>
      <c r="P80" s="5">
        <v>-7.6003980000000002</v>
      </c>
      <c r="Q80" s="118">
        <v>-7.6829460000000003</v>
      </c>
      <c r="R80" s="118">
        <v>-7.9673290000000003</v>
      </c>
      <c r="S80" s="6">
        <v>-3.8628670000000001</v>
      </c>
      <c r="T80" s="128">
        <v>-4.1118629999999996</v>
      </c>
      <c r="U80" s="128">
        <v>-3.7041870000000001</v>
      </c>
      <c r="V80" s="130">
        <v>2006.75</v>
      </c>
    </row>
    <row r="81" spans="1:22" ht="15.75" thickBot="1">
      <c r="A81" s="14">
        <v>112</v>
      </c>
      <c r="B81" s="7">
        <v>-20</v>
      </c>
      <c r="C81" s="8">
        <v>-3.5888239999999998</v>
      </c>
      <c r="D81" s="125">
        <v>-7.9832859999999997</v>
      </c>
      <c r="E81" s="126">
        <v>-3.6002779999999999</v>
      </c>
      <c r="F81" s="125">
        <v>-8.0622469999999993</v>
      </c>
      <c r="G81" s="126">
        <v>-3.8183530000000001</v>
      </c>
      <c r="I81" s="7">
        <f t="shared" si="6"/>
        <v>2.0611536224385579E-9</v>
      </c>
      <c r="J81" s="11">
        <f t="shared" si="7"/>
        <v>3.4111666946618586E-4</v>
      </c>
      <c r="K81" s="8">
        <f t="shared" si="8"/>
        <v>3.1521771473164872E-4</v>
      </c>
      <c r="L81" s="7">
        <f t="shared" si="9"/>
        <v>2.7630805151224434E-2</v>
      </c>
      <c r="M81" s="11">
        <f t="shared" si="10"/>
        <v>2.7316127508197664E-2</v>
      </c>
      <c r="N81" s="8">
        <f t="shared" si="11"/>
        <v>2.1963945739443901E-2</v>
      </c>
      <c r="P81" s="7">
        <v>-20</v>
      </c>
      <c r="Q81" s="125">
        <v>-8.0622469999999993</v>
      </c>
      <c r="R81" s="125">
        <v>-7.9832859999999997</v>
      </c>
      <c r="S81" s="8">
        <v>-3.5888239999999998</v>
      </c>
      <c r="T81" s="126">
        <v>-3.8183530000000001</v>
      </c>
      <c r="U81" s="126">
        <v>-3.6002779999999999</v>
      </c>
      <c r="V81" s="130">
        <v>2007</v>
      </c>
    </row>
  </sheetData>
  <phoneticPr fontId="8" type="noConversion"/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R184"/>
  <sheetViews>
    <sheetView workbookViewId="0">
      <selection activeCell="H15" sqref="H15"/>
    </sheetView>
  </sheetViews>
  <sheetFormatPr defaultRowHeight="15"/>
  <cols>
    <col min="1" max="1" width="13.140625" customWidth="1"/>
    <col min="10" max="10" width="11.42578125" bestFit="1" customWidth="1"/>
  </cols>
  <sheetData>
    <row r="1" spans="1:12">
      <c r="A1" s="50" t="s">
        <v>31</v>
      </c>
      <c r="B1" s="3">
        <v>-1.17868628</v>
      </c>
      <c r="C1" s="4">
        <v>0.50631020000000004</v>
      </c>
      <c r="J1" s="50" t="s">
        <v>31</v>
      </c>
      <c r="K1" s="9">
        <v>-1.1803592199999999</v>
      </c>
      <c r="L1" s="4">
        <v>0.51230054999999997</v>
      </c>
    </row>
    <row r="2" spans="1:12">
      <c r="A2" s="51" t="s">
        <v>32</v>
      </c>
      <c r="B2" s="5">
        <v>-0.94641883000000004</v>
      </c>
      <c r="C2" s="6">
        <v>-0.63432370000000005</v>
      </c>
      <c r="E2" s="211" t="s">
        <v>142</v>
      </c>
      <c r="J2" s="51" t="s">
        <v>32</v>
      </c>
      <c r="K2" s="10">
        <v>-0.93223668000000004</v>
      </c>
      <c r="L2" s="6">
        <v>-0.66173828000000001</v>
      </c>
    </row>
    <row r="3" spans="1:12">
      <c r="A3" s="51" t="s">
        <v>33</v>
      </c>
      <c r="B3" s="5">
        <v>0.96821263000000002</v>
      </c>
      <c r="C3" s="45"/>
      <c r="J3" s="51" t="s">
        <v>33</v>
      </c>
      <c r="K3" s="10">
        <v>0.96630139000000004</v>
      </c>
      <c r="L3" s="6"/>
    </row>
    <row r="4" spans="1:12">
      <c r="A4" s="51" t="s">
        <v>34</v>
      </c>
      <c r="B4" s="5">
        <v>-0.46545592000000002</v>
      </c>
      <c r="C4" s="45"/>
      <c r="J4" s="51" t="s">
        <v>34</v>
      </c>
      <c r="K4" s="10">
        <v>-0.46616782000000001</v>
      </c>
      <c r="L4" s="6"/>
    </row>
    <row r="5" spans="1:12">
      <c r="A5" s="51" t="s">
        <v>35</v>
      </c>
      <c r="B5" s="5">
        <v>0.28697341999999998</v>
      </c>
      <c r="C5" s="6">
        <v>1.481703E-2</v>
      </c>
      <c r="J5" s="51" t="s">
        <v>35</v>
      </c>
      <c r="K5" s="10">
        <v>0.27951049</v>
      </c>
      <c r="L5" s="6">
        <v>1.3068700000000001E-2</v>
      </c>
    </row>
    <row r="6" spans="1:12">
      <c r="A6" s="51" t="s">
        <v>36</v>
      </c>
      <c r="B6" s="5">
        <v>-0.36228558999999999</v>
      </c>
      <c r="C6" s="6">
        <v>0.90398352999999998</v>
      </c>
      <c r="J6" s="51" t="s">
        <v>36</v>
      </c>
      <c r="K6" s="10">
        <v>-0.36821252999999998</v>
      </c>
      <c r="L6" s="6">
        <v>0.96684813000000003</v>
      </c>
    </row>
    <row r="7" spans="1:12">
      <c r="A7" s="51" t="s">
        <v>37</v>
      </c>
      <c r="B7" s="5">
        <v>10.7554152</v>
      </c>
      <c r="C7" s="6">
        <v>-12.545579099999999</v>
      </c>
      <c r="J7" s="51" t="s">
        <v>37</v>
      </c>
      <c r="K7" s="10">
        <v>10.8317289</v>
      </c>
      <c r="L7" s="6">
        <v>-13.11610492</v>
      </c>
    </row>
    <row r="8" spans="1:12">
      <c r="A8" s="51" t="s">
        <v>116</v>
      </c>
      <c r="B8" s="5"/>
      <c r="C8" s="6">
        <v>-0.19309143000000001</v>
      </c>
      <c r="J8" s="51" t="s">
        <v>116</v>
      </c>
      <c r="K8" s="10"/>
      <c r="L8" s="6">
        <v>-0.19103962999999999</v>
      </c>
    </row>
    <row r="9" spans="1:12">
      <c r="A9" s="51" t="s">
        <v>117</v>
      </c>
      <c r="B9" s="5"/>
      <c r="C9" s="6">
        <v>-0.25627264</v>
      </c>
      <c r="J9" s="51" t="s">
        <v>117</v>
      </c>
      <c r="K9" s="10"/>
      <c r="L9" s="6">
        <v>-0.25777781999999999</v>
      </c>
    </row>
    <row r="10" spans="1:12">
      <c r="A10" s="51" t="s">
        <v>38</v>
      </c>
      <c r="B10" s="48"/>
      <c r="C10" s="6"/>
      <c r="J10" s="51" t="s">
        <v>38</v>
      </c>
      <c r="K10" s="48"/>
      <c r="L10" s="6"/>
    </row>
    <row r="11" spans="1:12">
      <c r="A11" s="51" t="s">
        <v>39</v>
      </c>
      <c r="B11" s="207">
        <v>3.3331640000000003E-2</v>
      </c>
      <c r="C11" s="145"/>
      <c r="J11" s="51" t="s">
        <v>39</v>
      </c>
      <c r="K11" s="10">
        <v>3.4246539999999999E-2</v>
      </c>
      <c r="L11" s="145"/>
    </row>
    <row r="12" spans="1:12">
      <c r="A12" s="51" t="s">
        <v>40</v>
      </c>
      <c r="B12" s="207">
        <v>0.45268684999999997</v>
      </c>
      <c r="C12" s="145"/>
      <c r="J12" s="51" t="s">
        <v>40</v>
      </c>
      <c r="K12" s="10">
        <v>0.39413519000000002</v>
      </c>
      <c r="L12" s="145"/>
    </row>
    <row r="13" spans="1:12">
      <c r="A13" s="51" t="s">
        <v>41</v>
      </c>
      <c r="B13" s="208"/>
      <c r="C13" s="145">
        <v>-2.33421886</v>
      </c>
      <c r="J13" s="51" t="s">
        <v>41</v>
      </c>
      <c r="K13" s="208"/>
      <c r="L13" s="145"/>
    </row>
    <row r="14" spans="1:12">
      <c r="A14" s="51" t="s">
        <v>42</v>
      </c>
      <c r="B14" s="208"/>
      <c r="C14" s="145"/>
      <c r="J14" s="51" t="s">
        <v>42</v>
      </c>
      <c r="K14" s="208"/>
      <c r="L14" s="145"/>
    </row>
    <row r="15" spans="1:12">
      <c r="A15" s="51" t="s">
        <v>43</v>
      </c>
      <c r="B15" s="207">
        <v>6.2774120000000003E-2</v>
      </c>
      <c r="C15" s="145">
        <v>-0.42314277</v>
      </c>
      <c r="J15" s="51" t="s">
        <v>43</v>
      </c>
      <c r="K15" s="10">
        <v>0.21554823000000001</v>
      </c>
      <c r="L15" s="6">
        <v>-0.44835405</v>
      </c>
    </row>
    <row r="16" spans="1:12" ht="15.75" thickBot="1">
      <c r="A16" s="52" t="s">
        <v>44</v>
      </c>
      <c r="B16" s="209"/>
      <c r="C16" s="210"/>
      <c r="J16" s="52" t="s">
        <v>44</v>
      </c>
      <c r="K16" s="209"/>
      <c r="L16" s="210"/>
    </row>
    <row r="17" spans="2:12" ht="15.75" thickBot="1">
      <c r="B17" s="71"/>
      <c r="C17" s="71"/>
    </row>
    <row r="18" spans="2:12">
      <c r="B18" s="201">
        <v>1.128471E-2</v>
      </c>
      <c r="C18" s="4">
        <v>7.0246119999999995E-2</v>
      </c>
      <c r="K18" s="3">
        <v>0.35576799999999997</v>
      </c>
      <c r="L18" s="4">
        <v>0.93526860000000001</v>
      </c>
    </row>
    <row r="19" spans="2:12" ht="15.75" thickBot="1">
      <c r="B19" s="202">
        <v>-7.6756938899999998</v>
      </c>
      <c r="C19" s="8">
        <v>-1.7532008699999999</v>
      </c>
      <c r="K19" s="7">
        <v>-8.4815672000000006</v>
      </c>
      <c r="L19" s="8">
        <v>-1.8720988000000001</v>
      </c>
    </row>
    <row r="20" spans="2:12" ht="15.75" thickBot="1">
      <c r="B20" s="125">
        <v>0.1</v>
      </c>
      <c r="C20" s="126">
        <v>0.1</v>
      </c>
      <c r="K20" s="197">
        <v>0.5</v>
      </c>
      <c r="L20" s="198">
        <v>0.5</v>
      </c>
    </row>
    <row r="21" spans="2:12" ht="15.75" thickBot="1">
      <c r="B21" s="264">
        <v>-17765.64</v>
      </c>
      <c r="C21" s="265"/>
      <c r="K21" s="271">
        <v>-17911.54</v>
      </c>
      <c r="L21" s="272"/>
    </row>
    <row r="22" spans="2:12" ht="15.75" thickBot="1"/>
    <row r="23" spans="2:12">
      <c r="B23" s="3">
        <v>-7.6742290000000004</v>
      </c>
      <c r="C23" s="4">
        <v>-1.737306</v>
      </c>
      <c r="K23" s="3">
        <v>-8.6063609999999997</v>
      </c>
      <c r="L23" s="4">
        <v>-2.1118540000000001</v>
      </c>
    </row>
    <row r="24" spans="2:12">
      <c r="B24" s="5">
        <v>-7.663144</v>
      </c>
      <c r="C24" s="6">
        <v>-1.6414139999999999</v>
      </c>
      <c r="K24" s="5">
        <v>-8.3935259999999996</v>
      </c>
      <c r="L24" s="6">
        <v>-1.7130369999999999</v>
      </c>
    </row>
    <row r="25" spans="2:12">
      <c r="B25" s="5">
        <v>-7.6677730000000004</v>
      </c>
      <c r="C25" s="6">
        <v>-1.5579179999999999</v>
      </c>
      <c r="K25" s="5">
        <v>-8.4428339999999995</v>
      </c>
      <c r="L25" s="6">
        <v>-1.836389</v>
      </c>
    </row>
    <row r="26" spans="2:12">
      <c r="B26" s="5">
        <v>-7.6779830000000002</v>
      </c>
      <c r="C26" s="6">
        <v>-1.458593</v>
      </c>
      <c r="K26" s="5">
        <v>-8.5035980000000002</v>
      </c>
      <c r="L26" s="6">
        <v>-1.244462</v>
      </c>
    </row>
    <row r="27" spans="2:12">
      <c r="B27" s="5">
        <v>-7.6891290000000003</v>
      </c>
      <c r="C27" s="6">
        <v>-1.4422630000000001</v>
      </c>
      <c r="K27" s="5">
        <v>-8.4803060000000006</v>
      </c>
      <c r="L27" s="6">
        <v>-2.1230250000000002</v>
      </c>
    </row>
    <row r="28" spans="2:12">
      <c r="B28" s="5">
        <v>-7.7118760000000002</v>
      </c>
      <c r="C28" s="6">
        <v>-1.41564</v>
      </c>
      <c r="K28" s="5">
        <v>-8.6374049999999993</v>
      </c>
      <c r="L28" s="6">
        <v>-1.486359</v>
      </c>
    </row>
    <row r="29" spans="2:12">
      <c r="B29" s="5">
        <v>-7.7266870000000001</v>
      </c>
      <c r="C29" s="6">
        <v>-1.5000450000000001</v>
      </c>
      <c r="K29" s="5">
        <v>-8.573677</v>
      </c>
      <c r="L29" s="6">
        <v>-1.431746</v>
      </c>
    </row>
    <row r="30" spans="2:12">
      <c r="B30" s="5">
        <v>-7.7460909999999998</v>
      </c>
      <c r="C30" s="6">
        <v>-1.65472</v>
      </c>
      <c r="K30" s="5">
        <v>-8.7070340000000002</v>
      </c>
      <c r="L30" s="6">
        <v>-1.702434</v>
      </c>
    </row>
    <row r="31" spans="2:12">
      <c r="B31" s="5">
        <v>-7.7522520000000004</v>
      </c>
      <c r="C31" s="6">
        <v>-1.803215</v>
      </c>
      <c r="K31" s="5">
        <v>-8.5760039999999993</v>
      </c>
      <c r="L31" s="6">
        <v>-2.1970990000000001</v>
      </c>
    </row>
    <row r="32" spans="2:12">
      <c r="B32" s="5">
        <v>-7.7623670000000002</v>
      </c>
      <c r="C32" s="6">
        <v>-1.862711</v>
      </c>
      <c r="K32" s="5">
        <v>-8.6522509999999997</v>
      </c>
      <c r="L32" s="6">
        <v>-2.2497590000000001</v>
      </c>
    </row>
    <row r="33" spans="2:12">
      <c r="B33" s="5">
        <v>-7.7615290000000003</v>
      </c>
      <c r="C33" s="6">
        <v>-1.8966750000000001</v>
      </c>
      <c r="K33" s="5">
        <v>-8.4955870000000004</v>
      </c>
      <c r="L33" s="6">
        <v>-2.2455919999999998</v>
      </c>
    </row>
    <row r="34" spans="2:12">
      <c r="B34" s="5">
        <v>-7.777692</v>
      </c>
      <c r="C34" s="6">
        <v>-1.899764</v>
      </c>
      <c r="K34" s="5">
        <v>-8.7750710000000005</v>
      </c>
      <c r="L34" s="6">
        <v>-1.994637</v>
      </c>
    </row>
    <row r="35" spans="2:12">
      <c r="B35" s="5">
        <v>-7.7857750000000001</v>
      </c>
      <c r="C35" s="6">
        <v>-1.9004160000000001</v>
      </c>
      <c r="K35" s="5">
        <v>-9.0522139999999993</v>
      </c>
      <c r="L35" s="6">
        <v>-1.7875259999999999</v>
      </c>
    </row>
    <row r="36" spans="2:12">
      <c r="B36" s="5">
        <v>-7.7731589999999997</v>
      </c>
      <c r="C36" s="6">
        <v>-2.0106190000000002</v>
      </c>
      <c r="K36" s="5">
        <v>-9.1816200000000006</v>
      </c>
      <c r="L36" s="6">
        <v>-2.465792</v>
      </c>
    </row>
    <row r="37" spans="2:12">
      <c r="B37" s="5">
        <v>-7.7368059999999996</v>
      </c>
      <c r="C37" s="6">
        <v>-2.0353379999999999</v>
      </c>
      <c r="K37" s="5">
        <v>-9.1145110000000003</v>
      </c>
      <c r="L37" s="6">
        <v>-2.2532230000000002</v>
      </c>
    </row>
    <row r="38" spans="2:12">
      <c r="B38" s="5">
        <v>-7.6726470000000004</v>
      </c>
      <c r="C38" s="6">
        <v>-2.0454880000000002</v>
      </c>
      <c r="K38" s="5">
        <v>-8.8567479999999996</v>
      </c>
      <c r="L38" s="6">
        <v>-2.0493399999999999</v>
      </c>
    </row>
    <row r="39" spans="2:12">
      <c r="B39" s="5">
        <v>-7.5879969999999997</v>
      </c>
      <c r="C39" s="6">
        <v>-2.0890789999999999</v>
      </c>
      <c r="K39" s="5">
        <v>-8.2483959999999996</v>
      </c>
      <c r="L39" s="6">
        <v>-2.6134330000000001</v>
      </c>
    </row>
    <row r="40" spans="2:12">
      <c r="B40" s="5">
        <v>-7.554373</v>
      </c>
      <c r="C40" s="6">
        <v>-2.0622150000000001</v>
      </c>
      <c r="K40" s="5">
        <v>-8.4907559999999993</v>
      </c>
      <c r="L40" s="6">
        <v>-2.360595</v>
      </c>
    </row>
    <row r="41" spans="2:12">
      <c r="B41" s="5">
        <v>-7.5227630000000003</v>
      </c>
      <c r="C41" s="6">
        <v>-2.0113409999999998</v>
      </c>
      <c r="K41" s="5">
        <v>-8.6150710000000004</v>
      </c>
      <c r="L41" s="6">
        <v>-1.7966789999999999</v>
      </c>
    </row>
    <row r="42" spans="2:12">
      <c r="B42" s="5">
        <v>-7.4919339999999996</v>
      </c>
      <c r="C42" s="6">
        <v>-2.0228890000000002</v>
      </c>
      <c r="K42" s="5">
        <v>-8.871632</v>
      </c>
      <c r="L42" s="6">
        <v>-2.1629659999999999</v>
      </c>
    </row>
    <row r="43" spans="2:12">
      <c r="B43" s="5">
        <v>-7.4184460000000003</v>
      </c>
      <c r="C43" s="6">
        <v>-2.0181979999999999</v>
      </c>
      <c r="K43" s="5">
        <v>-8.2513629999999996</v>
      </c>
      <c r="L43" s="6">
        <v>-2.3192059999999999</v>
      </c>
    </row>
    <row r="44" spans="2:12">
      <c r="B44" s="5">
        <v>-7.3957670000000002</v>
      </c>
      <c r="C44" s="6">
        <v>-1.986713</v>
      </c>
      <c r="K44" s="5">
        <v>-8.6578759999999999</v>
      </c>
      <c r="L44" s="6">
        <v>-1.902712</v>
      </c>
    </row>
    <row r="45" spans="2:12">
      <c r="B45" s="5">
        <v>-7.3495140000000001</v>
      </c>
      <c r="C45" s="6">
        <v>-1.959443</v>
      </c>
      <c r="K45" s="5">
        <v>-8.6919930000000001</v>
      </c>
      <c r="L45" s="6">
        <v>-1.7825329999999999</v>
      </c>
    </row>
    <row r="46" spans="2:12">
      <c r="B46" s="5">
        <v>-7.2939850000000002</v>
      </c>
      <c r="C46" s="6">
        <v>-1.9657009999999999</v>
      </c>
      <c r="K46" s="5">
        <v>-8.7467970000000008</v>
      </c>
      <c r="L46" s="6">
        <v>-1.998432</v>
      </c>
    </row>
    <row r="47" spans="2:12">
      <c r="B47" s="5">
        <v>-7.19773</v>
      </c>
      <c r="C47" s="6">
        <v>-1.975765</v>
      </c>
      <c r="K47" s="5">
        <v>-7.9514279999999999</v>
      </c>
      <c r="L47" s="6">
        <v>-1.9364349999999999</v>
      </c>
    </row>
    <row r="48" spans="2:12">
      <c r="B48" s="5">
        <v>-7.1739439999999997</v>
      </c>
      <c r="C48" s="6">
        <v>-1.984192</v>
      </c>
      <c r="K48" s="5">
        <v>-7.8891629999999999</v>
      </c>
      <c r="L48" s="6">
        <v>-2.1826780000000001</v>
      </c>
    </row>
    <row r="49" spans="2:12">
      <c r="B49" s="5">
        <v>-7.2136709999999997</v>
      </c>
      <c r="C49" s="6">
        <v>-1.950264</v>
      </c>
      <c r="K49" s="5">
        <v>-8.4979429999999994</v>
      </c>
      <c r="L49" s="6">
        <v>-1.7668440000000001</v>
      </c>
    </row>
    <row r="50" spans="2:12">
      <c r="B50" s="5">
        <v>-7.2199200000000001</v>
      </c>
      <c r="C50" s="6">
        <v>-1.9441040000000001</v>
      </c>
      <c r="K50" s="5">
        <v>-8.5692540000000008</v>
      </c>
      <c r="L50" s="6">
        <v>-2.033687</v>
      </c>
    </row>
    <row r="51" spans="2:12">
      <c r="B51" s="5">
        <v>-7.1698839999999997</v>
      </c>
      <c r="C51" s="6">
        <v>-1.9150959999999999</v>
      </c>
      <c r="K51" s="5">
        <v>-7.5596909999999999</v>
      </c>
      <c r="L51" s="6">
        <v>-2.0712640000000002</v>
      </c>
    </row>
    <row r="52" spans="2:12">
      <c r="B52" s="5">
        <v>-7.2247279999999998</v>
      </c>
      <c r="C52" s="6">
        <v>-1.8508739999999999</v>
      </c>
      <c r="K52" s="5">
        <v>-7.9859859999999996</v>
      </c>
      <c r="L52" s="6">
        <v>-1.773862</v>
      </c>
    </row>
    <row r="53" spans="2:12">
      <c r="B53" s="5">
        <v>-7.3012379999999997</v>
      </c>
      <c r="C53" s="6">
        <v>-1.7976209999999999</v>
      </c>
      <c r="K53" s="5">
        <v>-8.5617649999999994</v>
      </c>
      <c r="L53" s="6">
        <v>-1.8497330000000001</v>
      </c>
    </row>
    <row r="54" spans="2:12">
      <c r="B54" s="5">
        <v>-7.341634</v>
      </c>
      <c r="C54" s="6">
        <v>-1.734661</v>
      </c>
      <c r="K54" s="5">
        <v>-8.4805430000000008</v>
      </c>
      <c r="L54" s="6">
        <v>-1.5781160000000001</v>
      </c>
    </row>
    <row r="55" spans="2:12">
      <c r="B55" s="5">
        <v>-7.367807</v>
      </c>
      <c r="C55" s="6">
        <v>-1.7506120000000001</v>
      </c>
      <c r="K55" s="5">
        <v>-8.3346959999999992</v>
      </c>
      <c r="L55" s="6">
        <v>-1.9400500000000001</v>
      </c>
    </row>
    <row r="56" spans="2:12">
      <c r="B56" s="5">
        <v>-7.3837849999999996</v>
      </c>
      <c r="C56" s="6">
        <v>-1.7283839999999999</v>
      </c>
      <c r="K56" s="5">
        <v>-8.2038980000000006</v>
      </c>
      <c r="L56" s="6">
        <v>-1.9134169999999999</v>
      </c>
    </row>
    <row r="57" spans="2:12">
      <c r="B57" s="5">
        <v>-7.4114019999999998</v>
      </c>
      <c r="C57" s="6">
        <v>-1.7368440000000001</v>
      </c>
      <c r="K57" s="5">
        <v>-8.3560960000000009</v>
      </c>
      <c r="L57" s="6">
        <v>-1.984632</v>
      </c>
    </row>
    <row r="58" spans="2:12">
      <c r="B58" s="5">
        <v>-7.4414999999999996</v>
      </c>
      <c r="C58" s="6">
        <v>-1.6730039999999999</v>
      </c>
      <c r="K58" s="5">
        <v>-8.7154869999999995</v>
      </c>
      <c r="L58" s="6">
        <v>-1.5924970000000001</v>
      </c>
    </row>
    <row r="59" spans="2:12">
      <c r="B59" s="5">
        <v>-7.4168130000000003</v>
      </c>
      <c r="C59" s="6">
        <v>-1.675735</v>
      </c>
      <c r="K59" s="5">
        <v>-7.9827180000000002</v>
      </c>
      <c r="L59" s="6">
        <v>-1.7480899999999999</v>
      </c>
    </row>
    <row r="60" spans="2:12">
      <c r="B60" s="5">
        <v>-7.4517899999999999</v>
      </c>
      <c r="C60" s="6">
        <v>-1.6903870000000001</v>
      </c>
      <c r="K60" s="5">
        <v>-8.3921989999999997</v>
      </c>
      <c r="L60" s="6">
        <v>-1.887262</v>
      </c>
    </row>
    <row r="61" spans="2:12">
      <c r="B61" s="5">
        <v>-7.4647990000000002</v>
      </c>
      <c r="C61" s="6">
        <v>-1.6241969999999999</v>
      </c>
      <c r="K61" s="5">
        <v>-8.0952999999999999</v>
      </c>
      <c r="L61" s="6">
        <v>-1.353369</v>
      </c>
    </row>
    <row r="62" spans="2:12">
      <c r="B62" s="5">
        <v>-7.5076559999999999</v>
      </c>
      <c r="C62" s="6">
        <v>-1.729746</v>
      </c>
      <c r="K62" s="5">
        <v>-8.4057089999999999</v>
      </c>
      <c r="L62" s="6">
        <v>-1.971428</v>
      </c>
    </row>
    <row r="63" spans="2:12">
      <c r="B63" s="5">
        <v>-7.5442530000000003</v>
      </c>
      <c r="C63" s="6">
        <v>-1.7709969999999999</v>
      </c>
      <c r="K63" s="5">
        <v>-8.6342970000000001</v>
      </c>
      <c r="L63" s="6">
        <v>-1.757708</v>
      </c>
    </row>
    <row r="64" spans="2:12">
      <c r="B64" s="5">
        <v>-7.5658279999999998</v>
      </c>
      <c r="C64" s="6">
        <v>-1.8355870000000001</v>
      </c>
      <c r="K64" s="5">
        <v>-8.9022170000000003</v>
      </c>
      <c r="L64" s="6">
        <v>-2.342441</v>
      </c>
    </row>
    <row r="65" spans="2:12">
      <c r="B65" s="5">
        <v>-7.559723</v>
      </c>
      <c r="C65" s="6">
        <v>-1.6929909999999999</v>
      </c>
      <c r="K65" s="5">
        <v>-8.9483960000000007</v>
      </c>
      <c r="L65" s="6">
        <v>-1.827985</v>
      </c>
    </row>
    <row r="66" spans="2:12">
      <c r="B66" s="5">
        <v>-7.4951420000000004</v>
      </c>
      <c r="C66" s="6">
        <v>-1.5670999999999999</v>
      </c>
      <c r="K66" s="5">
        <v>-8.0476659999999995</v>
      </c>
      <c r="L66" s="6">
        <v>-1.3330040000000001</v>
      </c>
    </row>
    <row r="67" spans="2:12">
      <c r="B67" s="5">
        <v>-7.4837879999999997</v>
      </c>
      <c r="C67" s="6">
        <v>-1.6657360000000001</v>
      </c>
      <c r="K67" s="5">
        <v>-8.4588560000000008</v>
      </c>
      <c r="L67" s="6">
        <v>-2.015803</v>
      </c>
    </row>
    <row r="68" spans="2:12">
      <c r="B68" s="5">
        <v>-7.4264580000000002</v>
      </c>
      <c r="C68" s="6">
        <v>-1.5888180000000001</v>
      </c>
      <c r="K68" s="5">
        <v>-7.8619209999999997</v>
      </c>
      <c r="L68" s="6">
        <v>-1.677657</v>
      </c>
    </row>
    <row r="69" spans="2:12">
      <c r="B69" s="5">
        <v>-7.4237590000000004</v>
      </c>
      <c r="C69" s="6">
        <v>-1.5002200000000001</v>
      </c>
      <c r="K69" s="5">
        <v>-8.4235369999999996</v>
      </c>
      <c r="L69" s="6">
        <v>-1.3294969999999999</v>
      </c>
    </row>
    <row r="70" spans="2:12">
      <c r="B70" s="5">
        <v>-7.3706759999999996</v>
      </c>
      <c r="C70" s="6">
        <v>-1.6009310000000001</v>
      </c>
      <c r="K70" s="5">
        <v>-8.1050229999999992</v>
      </c>
      <c r="L70" s="6">
        <v>-1.985876</v>
      </c>
    </row>
    <row r="71" spans="2:12">
      <c r="B71" s="5">
        <v>-7.3265589999999996</v>
      </c>
      <c r="C71" s="6">
        <v>-1.597888</v>
      </c>
      <c r="K71" s="5">
        <v>-8.1673460000000002</v>
      </c>
      <c r="L71" s="6">
        <v>-1.5553760000000001</v>
      </c>
    </row>
    <row r="72" spans="2:12">
      <c r="B72" s="5">
        <v>-7.2811959999999996</v>
      </c>
      <c r="C72" s="6">
        <v>-1.696536</v>
      </c>
      <c r="K72" s="5">
        <v>-8.6659220000000001</v>
      </c>
      <c r="L72" s="6">
        <v>-1.906463</v>
      </c>
    </row>
    <row r="73" spans="2:12">
      <c r="B73" s="5">
        <v>-7.1825939999999999</v>
      </c>
      <c r="C73" s="6">
        <v>-1.6232979999999999</v>
      </c>
      <c r="K73" s="5">
        <v>-8.3924649999999996</v>
      </c>
      <c r="L73" s="6">
        <v>-1.4977009999999999</v>
      </c>
    </row>
    <row r="74" spans="2:12">
      <c r="B74" s="5">
        <v>-7.0286980000000003</v>
      </c>
      <c r="C74" s="6">
        <v>-1.6734819999999999</v>
      </c>
      <c r="K74" s="5">
        <v>-7.172574</v>
      </c>
      <c r="L74" s="6">
        <v>-1.893448</v>
      </c>
    </row>
    <row r="75" spans="2:12">
      <c r="B75" s="5">
        <v>-6.987025</v>
      </c>
      <c r="C75" s="6">
        <v>-1.689935</v>
      </c>
      <c r="K75" s="5">
        <v>-7.4559620000000004</v>
      </c>
      <c r="L75" s="6">
        <v>-1.9792700000000001</v>
      </c>
    </row>
    <row r="76" spans="2:12">
      <c r="B76" s="5">
        <v>-6.9629919999999998</v>
      </c>
      <c r="C76" s="6">
        <v>-1.619901</v>
      </c>
      <c r="K76" s="5">
        <v>-7.5968840000000002</v>
      </c>
      <c r="L76" s="6">
        <v>-1.6652849999999999</v>
      </c>
    </row>
    <row r="77" spans="2:12">
      <c r="B77" s="5">
        <v>-6.9181629999999998</v>
      </c>
      <c r="C77" s="6">
        <v>-1.5579430000000001</v>
      </c>
      <c r="K77" s="5">
        <v>-6.9292769999999999</v>
      </c>
      <c r="L77" s="6">
        <v>-1.7112419999999999</v>
      </c>
    </row>
    <row r="78" spans="2:12">
      <c r="B78" s="5">
        <v>-7.0131079999999999</v>
      </c>
      <c r="C78" s="6">
        <v>-1.5760449999999999</v>
      </c>
      <c r="K78" s="5">
        <v>-7.7955920000000001</v>
      </c>
      <c r="L78" s="6">
        <v>-1.4370620000000001</v>
      </c>
    </row>
    <row r="79" spans="2:12">
      <c r="B79" s="5">
        <v>-7.0621429999999998</v>
      </c>
      <c r="C79" s="6">
        <v>-1.7307429999999999</v>
      </c>
      <c r="K79" s="5">
        <v>-7.232869</v>
      </c>
      <c r="L79" s="6">
        <v>-2.1580810000000001</v>
      </c>
    </row>
    <row r="80" spans="2:12">
      <c r="B80" s="5">
        <v>-7.2315050000000003</v>
      </c>
      <c r="C80" s="6">
        <v>-1.706434</v>
      </c>
      <c r="K80" s="5">
        <v>-8.0323539999999998</v>
      </c>
      <c r="L80" s="6">
        <v>-2.1625719999999999</v>
      </c>
    </row>
    <row r="81" spans="2:12">
      <c r="B81" s="5">
        <v>-7.3847440000000004</v>
      </c>
      <c r="C81" s="6">
        <v>-1.5592760000000001</v>
      </c>
      <c r="K81" s="5">
        <v>-8.3594690000000007</v>
      </c>
      <c r="L81" s="6">
        <v>-1.291121</v>
      </c>
    </row>
    <row r="82" spans="2:12">
      <c r="B82" s="5">
        <v>-7.5236070000000002</v>
      </c>
      <c r="C82" s="6">
        <v>-1.660331</v>
      </c>
      <c r="K82" s="5">
        <v>-8.8179370000000006</v>
      </c>
      <c r="L82" s="6">
        <v>-1.974537</v>
      </c>
    </row>
    <row r="83" spans="2:12">
      <c r="B83" s="5">
        <v>-7.6101470000000004</v>
      </c>
      <c r="C83" s="6">
        <v>-1.6868540000000001</v>
      </c>
      <c r="K83" s="5">
        <v>-8.4328939999999992</v>
      </c>
      <c r="L83" s="6">
        <v>-1.671603</v>
      </c>
    </row>
    <row r="84" spans="2:12">
      <c r="B84" s="5">
        <v>-7.7176400000000003</v>
      </c>
      <c r="C84" s="6">
        <v>-1.7272700000000001</v>
      </c>
      <c r="K84" s="5">
        <v>-8.769145</v>
      </c>
      <c r="L84" s="6">
        <v>-1.6675180000000001</v>
      </c>
    </row>
    <row r="85" spans="2:12">
      <c r="B85" s="5">
        <v>-7.8076220000000003</v>
      </c>
      <c r="C85" s="6">
        <v>-1.763379</v>
      </c>
      <c r="K85" s="5">
        <v>-8.8488389999999999</v>
      </c>
      <c r="L85" s="6">
        <v>-1.604681</v>
      </c>
    </row>
    <row r="86" spans="2:12">
      <c r="B86" s="5">
        <v>-7.8959400000000004</v>
      </c>
      <c r="C86" s="6">
        <v>-1.8267169999999999</v>
      </c>
      <c r="K86" s="5">
        <v>-9.1751590000000007</v>
      </c>
      <c r="L86" s="6">
        <v>-1.920879</v>
      </c>
    </row>
    <row r="87" spans="2:12">
      <c r="B87" s="5">
        <v>-7.9435859999999998</v>
      </c>
      <c r="C87" s="6">
        <v>-1.835726</v>
      </c>
      <c r="K87" s="5">
        <v>-9.0262139999999995</v>
      </c>
      <c r="L87" s="6">
        <v>-1.5983989999999999</v>
      </c>
    </row>
    <row r="88" spans="2:12">
      <c r="B88" s="5">
        <v>-7.9962549999999997</v>
      </c>
      <c r="C88" s="6">
        <v>-1.9120919999999999</v>
      </c>
      <c r="K88" s="5">
        <v>-9.4386790000000005</v>
      </c>
      <c r="L88" s="6">
        <v>-2.214712</v>
      </c>
    </row>
    <row r="89" spans="2:12">
      <c r="B89" s="5">
        <v>-8.0119380000000007</v>
      </c>
      <c r="C89" s="6">
        <v>-1.853817</v>
      </c>
      <c r="K89" s="5">
        <v>-9.371499</v>
      </c>
      <c r="L89" s="6">
        <v>-1.457938</v>
      </c>
    </row>
    <row r="90" spans="2:12">
      <c r="B90" s="5">
        <v>-7.997528</v>
      </c>
      <c r="C90" s="6">
        <v>-1.9269879999999999</v>
      </c>
      <c r="K90" s="5">
        <v>-8.9738140000000008</v>
      </c>
      <c r="L90" s="6">
        <v>-1.890379</v>
      </c>
    </row>
    <row r="91" spans="2:12">
      <c r="B91" s="5">
        <v>-7.9822829999999998</v>
      </c>
      <c r="C91" s="6">
        <v>-1.9823599999999999</v>
      </c>
      <c r="K91" s="5">
        <v>-8.6646979999999996</v>
      </c>
      <c r="L91" s="6">
        <v>-1.9967729999999999</v>
      </c>
    </row>
    <row r="92" spans="2:12">
      <c r="B92" s="5">
        <v>-7.9907709999999996</v>
      </c>
      <c r="C92" s="6">
        <v>-2.0038809999999998</v>
      </c>
      <c r="K92" s="5">
        <v>-8.9745650000000001</v>
      </c>
      <c r="L92" s="6">
        <v>-1.9379580000000001</v>
      </c>
    </row>
    <row r="93" spans="2:12">
      <c r="B93" s="5">
        <v>-7.9796110000000002</v>
      </c>
      <c r="C93" s="6">
        <v>-2.0146730000000002</v>
      </c>
      <c r="K93" s="5">
        <v>-8.790832</v>
      </c>
      <c r="L93" s="6">
        <v>-1.8597079999999999</v>
      </c>
    </row>
    <row r="94" spans="2:12">
      <c r="B94" s="5">
        <v>-7.9697259999999996</v>
      </c>
      <c r="C94" s="6">
        <v>-2.0391270000000001</v>
      </c>
      <c r="K94" s="5">
        <v>-8.7069569999999992</v>
      </c>
      <c r="L94" s="6">
        <v>-2.1069810000000002</v>
      </c>
    </row>
    <row r="95" spans="2:12">
      <c r="B95" s="5">
        <v>-7.9643110000000004</v>
      </c>
      <c r="C95" s="6">
        <v>-2.009719</v>
      </c>
      <c r="K95" s="5">
        <v>-8.7468979999999998</v>
      </c>
      <c r="L95" s="6">
        <v>-1.982199</v>
      </c>
    </row>
    <row r="96" spans="2:12">
      <c r="B96" s="5">
        <v>-7.9550029999999996</v>
      </c>
      <c r="C96" s="6">
        <v>-1.965856</v>
      </c>
      <c r="K96" s="5">
        <v>-8.6694270000000007</v>
      </c>
      <c r="L96" s="6">
        <v>-1.9016489999999999</v>
      </c>
    </row>
    <row r="97" spans="2:18">
      <c r="B97" s="5">
        <v>-7.9520289999999996</v>
      </c>
      <c r="C97" s="6">
        <v>-1.922911</v>
      </c>
      <c r="K97" s="5">
        <v>-8.8217929999999996</v>
      </c>
      <c r="L97" s="6">
        <v>-1.8882620000000001</v>
      </c>
    </row>
    <row r="98" spans="2:18">
      <c r="B98" s="5">
        <v>-7.9349410000000002</v>
      </c>
      <c r="C98" s="6">
        <v>-1.883642</v>
      </c>
      <c r="K98" s="5">
        <v>-8.5903229999999997</v>
      </c>
      <c r="L98" s="6">
        <v>-1.8386579999999999</v>
      </c>
    </row>
    <row r="99" spans="2:18">
      <c r="B99" s="5">
        <v>-7.9218970000000004</v>
      </c>
      <c r="C99" s="6">
        <v>-1.848198</v>
      </c>
      <c r="K99" s="5">
        <v>-8.4742829999999998</v>
      </c>
      <c r="L99" s="6">
        <v>-1.7185859999999999</v>
      </c>
    </row>
    <row r="100" spans="2:18">
      <c r="B100" s="5">
        <v>-7.9115310000000001</v>
      </c>
      <c r="C100" s="6">
        <v>-1.8791869999999999</v>
      </c>
      <c r="K100" s="5">
        <v>-8.3256580000000007</v>
      </c>
      <c r="L100" s="6">
        <v>-2.0485220000000002</v>
      </c>
    </row>
    <row r="101" spans="2:18">
      <c r="B101" s="5">
        <v>-7.911022</v>
      </c>
      <c r="C101" s="6">
        <v>-1.834438</v>
      </c>
      <c r="K101" s="5">
        <v>-8.3823260000000008</v>
      </c>
      <c r="L101" s="6">
        <v>-1.8997740000000001</v>
      </c>
    </row>
    <row r="102" spans="2:18" ht="15.75" thickBot="1">
      <c r="B102" s="7">
        <v>-7.9205249999999996</v>
      </c>
      <c r="C102" s="8">
        <v>-1.7466200000000001</v>
      </c>
      <c r="K102" s="7">
        <v>-8.7033159999999992</v>
      </c>
      <c r="L102" s="8">
        <v>-1.64808</v>
      </c>
    </row>
    <row r="103" spans="2:18" ht="15.75" thickBot="1"/>
    <row r="104" spans="2:18">
      <c r="B104" s="3" t="s">
        <v>77</v>
      </c>
      <c r="C104" s="9" t="s">
        <v>78</v>
      </c>
      <c r="D104" s="9" t="s">
        <v>79</v>
      </c>
      <c r="E104" s="9" t="s">
        <v>80</v>
      </c>
      <c r="F104" s="9" t="s">
        <v>81</v>
      </c>
      <c r="G104" s="9" t="s">
        <v>82</v>
      </c>
      <c r="H104" s="4" t="s">
        <v>83</v>
      </c>
      <c r="K104" s="3" t="s">
        <v>77</v>
      </c>
      <c r="L104" s="9" t="s">
        <v>78</v>
      </c>
      <c r="M104" s="9" t="s">
        <v>79</v>
      </c>
      <c r="N104" s="9" t="s">
        <v>80</v>
      </c>
      <c r="O104" s="9" t="s">
        <v>81</v>
      </c>
      <c r="P104" s="9" t="s">
        <v>82</v>
      </c>
      <c r="Q104" s="4" t="s">
        <v>83</v>
      </c>
    </row>
    <row r="105" spans="2:18">
      <c r="B105" s="5">
        <v>0</v>
      </c>
      <c r="C105" s="10">
        <v>1</v>
      </c>
      <c r="D105" s="10">
        <v>4</v>
      </c>
      <c r="E105" s="10">
        <v>5</v>
      </c>
      <c r="F105" s="10">
        <v>8</v>
      </c>
      <c r="G105" s="10">
        <v>17</v>
      </c>
      <c r="H105" s="6">
        <v>0.80630665999999995</v>
      </c>
      <c r="I105" t="str">
        <f>IF(ABS(H105)&gt;2.33,"*","")</f>
        <v/>
      </c>
      <c r="K105" s="5">
        <v>0</v>
      </c>
      <c r="L105" s="10">
        <v>1</v>
      </c>
      <c r="M105" s="10">
        <v>4</v>
      </c>
      <c r="N105" s="10">
        <v>3</v>
      </c>
      <c r="O105" s="10">
        <v>8</v>
      </c>
      <c r="P105" s="10">
        <v>13</v>
      </c>
      <c r="Q105" s="6">
        <v>1.6495389999999999E-2</v>
      </c>
      <c r="R105" t="str">
        <f>IF(ABS(Q105)&gt;2.33,"*","")</f>
        <v/>
      </c>
    </row>
    <row r="106" spans="2:18">
      <c r="B106" s="5">
        <v>0</v>
      </c>
      <c r="C106" s="10">
        <v>0</v>
      </c>
      <c r="D106" s="10">
        <v>4</v>
      </c>
      <c r="E106" s="10">
        <v>4</v>
      </c>
      <c r="F106" s="10">
        <v>12</v>
      </c>
      <c r="G106" s="10">
        <v>15</v>
      </c>
      <c r="H106" s="6">
        <v>-0.45924723000000001</v>
      </c>
      <c r="I106" t="str">
        <f t="shared" ref="I106:I169" si="0">IF(ABS(H106)&gt;2.33,"*","")</f>
        <v/>
      </c>
      <c r="K106" s="5">
        <v>0</v>
      </c>
      <c r="L106" s="10">
        <v>0</v>
      </c>
      <c r="M106" s="10">
        <v>5</v>
      </c>
      <c r="N106" s="10">
        <v>4</v>
      </c>
      <c r="O106" s="10">
        <v>12</v>
      </c>
      <c r="P106" s="10">
        <v>16</v>
      </c>
      <c r="Q106" s="6">
        <v>-0.26544238999999997</v>
      </c>
      <c r="R106" t="str">
        <f t="shared" ref="R106:R169" si="1">IF(ABS(Q106)&gt;2.33,"*","")</f>
        <v/>
      </c>
    </row>
    <row r="107" spans="2:18">
      <c r="B107" s="5">
        <v>0</v>
      </c>
      <c r="C107" s="10">
        <v>1</v>
      </c>
      <c r="D107" s="10">
        <v>4</v>
      </c>
      <c r="E107" s="10">
        <v>5</v>
      </c>
      <c r="F107" s="10">
        <v>12</v>
      </c>
      <c r="G107" s="10">
        <v>18</v>
      </c>
      <c r="H107" s="6">
        <v>-0.17589453999999999</v>
      </c>
      <c r="I107" t="str">
        <f t="shared" si="0"/>
        <v/>
      </c>
      <c r="K107" s="5">
        <v>0</v>
      </c>
      <c r="L107" s="10">
        <v>1</v>
      </c>
      <c r="M107" s="10">
        <v>4</v>
      </c>
      <c r="N107" s="10">
        <v>4</v>
      </c>
      <c r="O107" s="10">
        <v>12</v>
      </c>
      <c r="P107" s="10">
        <v>17</v>
      </c>
      <c r="Q107" s="6">
        <v>-0.28103437999999997</v>
      </c>
      <c r="R107" t="str">
        <f t="shared" si="1"/>
        <v/>
      </c>
    </row>
    <row r="108" spans="2:18">
      <c r="B108" s="5">
        <v>0</v>
      </c>
      <c r="C108" s="10">
        <v>0</v>
      </c>
      <c r="D108" s="10">
        <v>4</v>
      </c>
      <c r="E108" s="10">
        <v>3</v>
      </c>
      <c r="F108" s="10">
        <v>13</v>
      </c>
      <c r="G108" s="10">
        <v>14</v>
      </c>
      <c r="H108" s="6">
        <v>-0.73351801999999999</v>
      </c>
      <c r="I108" t="str">
        <f t="shared" si="0"/>
        <v/>
      </c>
      <c r="K108" s="5">
        <v>0</v>
      </c>
      <c r="L108" s="10">
        <v>0</v>
      </c>
      <c r="M108" s="10">
        <v>4</v>
      </c>
      <c r="N108" s="10">
        <v>5</v>
      </c>
      <c r="O108" s="10">
        <v>13</v>
      </c>
      <c r="P108" s="10">
        <v>18</v>
      </c>
      <c r="Q108" s="6">
        <v>8.5668240000000007E-2</v>
      </c>
      <c r="R108" t="str">
        <f t="shared" si="1"/>
        <v/>
      </c>
    </row>
    <row r="109" spans="2:18">
      <c r="B109" s="5">
        <v>0</v>
      </c>
      <c r="C109" s="10">
        <v>1</v>
      </c>
      <c r="D109" s="10">
        <v>5</v>
      </c>
      <c r="E109" s="10">
        <v>5</v>
      </c>
      <c r="F109" s="10">
        <v>9</v>
      </c>
      <c r="G109" s="10">
        <v>17</v>
      </c>
      <c r="H109" s="6">
        <v>0.69152362999999994</v>
      </c>
      <c r="I109" t="str">
        <f t="shared" si="0"/>
        <v/>
      </c>
      <c r="K109" s="5">
        <v>0</v>
      </c>
      <c r="L109" s="10">
        <v>1</v>
      </c>
      <c r="M109" s="10">
        <v>6</v>
      </c>
      <c r="N109" s="10">
        <v>5</v>
      </c>
      <c r="O109" s="10">
        <v>9</v>
      </c>
      <c r="P109" s="10">
        <v>18</v>
      </c>
      <c r="Q109" s="6">
        <v>0.80150041999999999</v>
      </c>
      <c r="R109" t="str">
        <f t="shared" si="1"/>
        <v/>
      </c>
    </row>
    <row r="110" spans="2:18">
      <c r="B110" s="5">
        <v>0</v>
      </c>
      <c r="C110" s="10">
        <v>3</v>
      </c>
      <c r="D110" s="10">
        <v>5</v>
      </c>
      <c r="E110" s="10">
        <v>8</v>
      </c>
      <c r="F110" s="10">
        <v>17</v>
      </c>
      <c r="G110" s="10">
        <v>23</v>
      </c>
      <c r="H110" s="6">
        <v>-0.62569622000000003</v>
      </c>
      <c r="I110" t="str">
        <f t="shared" si="0"/>
        <v/>
      </c>
      <c r="K110" s="5">
        <v>0</v>
      </c>
      <c r="L110" s="10">
        <v>3</v>
      </c>
      <c r="M110" s="10">
        <v>5</v>
      </c>
      <c r="N110" s="10">
        <v>11</v>
      </c>
      <c r="O110" s="10">
        <v>17</v>
      </c>
      <c r="P110" s="10">
        <v>28</v>
      </c>
      <c r="Q110" s="6">
        <v>0.28066798999999998</v>
      </c>
      <c r="R110" t="str">
        <f t="shared" si="1"/>
        <v/>
      </c>
    </row>
    <row r="111" spans="2:18">
      <c r="B111" s="5">
        <v>0</v>
      </c>
      <c r="C111" s="10">
        <v>2</v>
      </c>
      <c r="D111" s="10">
        <v>5</v>
      </c>
      <c r="E111" s="10">
        <v>10</v>
      </c>
      <c r="F111" s="10">
        <v>10</v>
      </c>
      <c r="G111" s="10">
        <v>27</v>
      </c>
      <c r="H111" s="6">
        <v>1.6472586499999999</v>
      </c>
      <c r="I111" t="str">
        <f t="shared" si="0"/>
        <v/>
      </c>
      <c r="K111" s="5">
        <v>0</v>
      </c>
      <c r="L111" s="10">
        <v>2</v>
      </c>
      <c r="M111" s="10">
        <v>5</v>
      </c>
      <c r="N111" s="10">
        <v>12</v>
      </c>
      <c r="O111" s="10">
        <v>10</v>
      </c>
      <c r="P111" s="10">
        <v>30</v>
      </c>
      <c r="Q111" s="6">
        <v>2.01301028</v>
      </c>
      <c r="R111" t="str">
        <f t="shared" si="1"/>
        <v/>
      </c>
    </row>
    <row r="112" spans="2:18">
      <c r="B112" s="5">
        <v>0</v>
      </c>
      <c r="C112" s="10">
        <v>7</v>
      </c>
      <c r="D112" s="10">
        <v>6</v>
      </c>
      <c r="E112" s="10">
        <v>9</v>
      </c>
      <c r="F112" s="10">
        <v>16</v>
      </c>
      <c r="G112" s="10">
        <v>25</v>
      </c>
      <c r="H112" s="6">
        <v>-1.08796983</v>
      </c>
      <c r="I112" t="str">
        <f t="shared" si="0"/>
        <v/>
      </c>
      <c r="K112" s="5">
        <v>0</v>
      </c>
      <c r="L112" s="10">
        <v>7</v>
      </c>
      <c r="M112" s="10">
        <v>5</v>
      </c>
      <c r="N112" s="10">
        <v>9</v>
      </c>
      <c r="O112" s="10">
        <v>16</v>
      </c>
      <c r="P112" s="10">
        <v>24</v>
      </c>
      <c r="Q112" s="6">
        <v>-1.3525737900000001</v>
      </c>
      <c r="R112" t="str">
        <f t="shared" si="1"/>
        <v/>
      </c>
    </row>
    <row r="113" spans="2:18">
      <c r="B113" s="5">
        <v>0</v>
      </c>
      <c r="C113" s="10">
        <v>6</v>
      </c>
      <c r="D113" s="10">
        <v>6</v>
      </c>
      <c r="E113" s="10">
        <v>8</v>
      </c>
      <c r="F113" s="10">
        <v>10</v>
      </c>
      <c r="G113" s="10">
        <v>23</v>
      </c>
      <c r="H113" s="6">
        <v>-0.14652497</v>
      </c>
      <c r="I113" t="str">
        <f t="shared" si="0"/>
        <v/>
      </c>
      <c r="K113" s="5">
        <v>0</v>
      </c>
      <c r="L113" s="10">
        <v>6</v>
      </c>
      <c r="M113" s="10">
        <v>6</v>
      </c>
      <c r="N113" s="10">
        <v>6</v>
      </c>
      <c r="O113" s="10">
        <v>10</v>
      </c>
      <c r="P113" s="10">
        <v>19</v>
      </c>
      <c r="Q113" s="6">
        <v>-0.96691382000000003</v>
      </c>
      <c r="R113" t="str">
        <f t="shared" si="1"/>
        <v/>
      </c>
    </row>
    <row r="114" spans="2:18">
      <c r="B114" s="5">
        <v>0</v>
      </c>
      <c r="C114" s="10">
        <v>9</v>
      </c>
      <c r="D114" s="10">
        <v>6</v>
      </c>
      <c r="E114" s="10">
        <v>6</v>
      </c>
      <c r="F114" s="10">
        <v>13</v>
      </c>
      <c r="G114" s="10">
        <v>19</v>
      </c>
      <c r="H114" s="6">
        <v>-2.3306513099999999</v>
      </c>
      <c r="I114" t="str">
        <f t="shared" si="0"/>
        <v>*</v>
      </c>
      <c r="K114" s="5">
        <v>0</v>
      </c>
      <c r="L114" s="10">
        <v>9</v>
      </c>
      <c r="M114" s="10">
        <v>5</v>
      </c>
      <c r="N114" s="10">
        <v>5</v>
      </c>
      <c r="O114" s="10">
        <v>13</v>
      </c>
      <c r="P114" s="10">
        <v>18</v>
      </c>
      <c r="Q114" s="6">
        <v>-2.6166144199999999</v>
      </c>
      <c r="R114" t="str">
        <f t="shared" si="1"/>
        <v>*</v>
      </c>
    </row>
    <row r="115" spans="2:18">
      <c r="B115" s="5">
        <v>0</v>
      </c>
      <c r="C115" s="10">
        <v>1</v>
      </c>
      <c r="D115" s="10">
        <v>6</v>
      </c>
      <c r="E115" s="10">
        <v>6</v>
      </c>
      <c r="F115" s="10">
        <v>16</v>
      </c>
      <c r="G115" s="10">
        <v>19</v>
      </c>
      <c r="H115" s="6">
        <v>-0.51637438999999996</v>
      </c>
      <c r="I115" t="str">
        <f t="shared" si="0"/>
        <v/>
      </c>
      <c r="K115" s="5">
        <v>0</v>
      </c>
      <c r="L115" s="10">
        <v>1</v>
      </c>
      <c r="M115" s="10">
        <v>6</v>
      </c>
      <c r="N115" s="10">
        <v>5</v>
      </c>
      <c r="O115" s="10">
        <v>16</v>
      </c>
      <c r="P115" s="10">
        <v>18</v>
      </c>
      <c r="Q115" s="6">
        <v>-0.64941578</v>
      </c>
      <c r="R115" t="str">
        <f t="shared" si="1"/>
        <v/>
      </c>
    </row>
    <row r="116" spans="2:18">
      <c r="B116" s="5">
        <v>0</v>
      </c>
      <c r="C116" s="10">
        <v>0</v>
      </c>
      <c r="D116" s="10">
        <v>5</v>
      </c>
      <c r="E116" s="10">
        <v>6</v>
      </c>
      <c r="F116" s="10">
        <v>16</v>
      </c>
      <c r="G116" s="10">
        <v>20</v>
      </c>
      <c r="H116" s="6">
        <v>-0.280665</v>
      </c>
      <c r="I116" t="str">
        <f t="shared" si="0"/>
        <v/>
      </c>
      <c r="K116" s="5">
        <v>0</v>
      </c>
      <c r="L116" s="10">
        <v>0</v>
      </c>
      <c r="M116" s="10">
        <v>5</v>
      </c>
      <c r="N116" s="10">
        <v>6</v>
      </c>
      <c r="O116" s="10">
        <v>16</v>
      </c>
      <c r="P116" s="10">
        <v>20</v>
      </c>
      <c r="Q116" s="6">
        <v>-0.36076591000000002</v>
      </c>
      <c r="R116" t="str">
        <f t="shared" si="1"/>
        <v/>
      </c>
    </row>
    <row r="117" spans="2:18">
      <c r="B117" s="5">
        <v>0</v>
      </c>
      <c r="C117" s="10">
        <v>2</v>
      </c>
      <c r="D117" s="10">
        <v>5</v>
      </c>
      <c r="E117" s="10">
        <v>5</v>
      </c>
      <c r="F117" s="10">
        <v>10</v>
      </c>
      <c r="G117" s="10">
        <v>18</v>
      </c>
      <c r="H117" s="6">
        <v>0.34730528999999999</v>
      </c>
      <c r="I117" t="str">
        <f t="shared" si="0"/>
        <v/>
      </c>
      <c r="K117" s="5">
        <v>0</v>
      </c>
      <c r="L117" s="10">
        <v>2</v>
      </c>
      <c r="M117" s="10">
        <v>4</v>
      </c>
      <c r="N117" s="10">
        <v>8</v>
      </c>
      <c r="O117" s="10">
        <v>10</v>
      </c>
      <c r="P117" s="10">
        <v>24</v>
      </c>
      <c r="Q117" s="6">
        <v>1.14424104</v>
      </c>
      <c r="R117" t="str">
        <f t="shared" si="1"/>
        <v/>
      </c>
    </row>
    <row r="118" spans="2:18">
      <c r="B118" s="5">
        <v>0</v>
      </c>
      <c r="C118" s="10">
        <v>0</v>
      </c>
      <c r="D118" s="10">
        <v>5</v>
      </c>
      <c r="E118" s="10">
        <v>5</v>
      </c>
      <c r="F118" s="10">
        <v>7</v>
      </c>
      <c r="G118" s="10">
        <v>18</v>
      </c>
      <c r="H118" s="6">
        <v>1.68408113</v>
      </c>
      <c r="I118" t="str">
        <f t="shared" si="0"/>
        <v/>
      </c>
      <c r="K118" s="5">
        <v>0</v>
      </c>
      <c r="L118" s="10">
        <v>0</v>
      </c>
      <c r="M118" s="10">
        <v>3</v>
      </c>
      <c r="N118" s="10">
        <v>3</v>
      </c>
      <c r="O118" s="10">
        <v>7</v>
      </c>
      <c r="P118" s="10">
        <v>15</v>
      </c>
      <c r="Q118" s="6">
        <v>0.85029944999999996</v>
      </c>
      <c r="R118" t="str">
        <f t="shared" si="1"/>
        <v/>
      </c>
    </row>
    <row r="119" spans="2:18">
      <c r="B119" s="5">
        <v>0</v>
      </c>
      <c r="C119" s="10">
        <v>2</v>
      </c>
      <c r="D119" s="10">
        <v>6</v>
      </c>
      <c r="E119" s="10">
        <v>3</v>
      </c>
      <c r="F119" s="10">
        <v>14</v>
      </c>
      <c r="G119" s="10">
        <v>13</v>
      </c>
      <c r="H119" s="6">
        <v>-1.8487227100000001</v>
      </c>
      <c r="I119" t="str">
        <f t="shared" si="0"/>
        <v/>
      </c>
      <c r="K119" s="5">
        <v>0</v>
      </c>
      <c r="L119" s="10">
        <v>2</v>
      </c>
      <c r="M119" s="10">
        <v>4</v>
      </c>
      <c r="N119" s="10">
        <v>3</v>
      </c>
      <c r="O119" s="10">
        <v>14</v>
      </c>
      <c r="P119" s="10">
        <v>13</v>
      </c>
      <c r="Q119" s="6">
        <v>-2.30057248</v>
      </c>
      <c r="R119" t="str">
        <f t="shared" si="1"/>
        <v/>
      </c>
    </row>
    <row r="120" spans="2:18">
      <c r="B120" s="5">
        <v>0</v>
      </c>
      <c r="C120" s="10">
        <v>0</v>
      </c>
      <c r="D120" s="10">
        <v>5</v>
      </c>
      <c r="E120" s="10">
        <v>3</v>
      </c>
      <c r="F120" s="10">
        <v>7</v>
      </c>
      <c r="G120" s="10">
        <v>14</v>
      </c>
      <c r="H120" s="6">
        <v>0.76951557999999998</v>
      </c>
      <c r="I120" t="str">
        <f t="shared" si="0"/>
        <v/>
      </c>
      <c r="K120" s="5">
        <v>0</v>
      </c>
      <c r="L120" s="10">
        <v>0</v>
      </c>
      <c r="M120" s="10">
        <v>4</v>
      </c>
      <c r="N120" s="10">
        <v>4</v>
      </c>
      <c r="O120" s="10">
        <v>7</v>
      </c>
      <c r="P120" s="10">
        <v>16</v>
      </c>
      <c r="Q120" s="6">
        <v>1.06821693</v>
      </c>
      <c r="R120" t="str">
        <f t="shared" si="1"/>
        <v/>
      </c>
    </row>
    <row r="121" spans="2:18">
      <c r="B121" s="5">
        <v>0</v>
      </c>
      <c r="C121" s="10">
        <v>6</v>
      </c>
      <c r="D121" s="10">
        <v>7</v>
      </c>
      <c r="E121" s="10">
        <v>3</v>
      </c>
      <c r="F121" s="10">
        <v>9</v>
      </c>
      <c r="G121" s="10">
        <v>14</v>
      </c>
      <c r="H121" s="6">
        <v>-0.96498961000000005</v>
      </c>
      <c r="I121" t="str">
        <f t="shared" si="0"/>
        <v/>
      </c>
      <c r="K121" s="5">
        <v>1</v>
      </c>
      <c r="L121" s="10">
        <v>6</v>
      </c>
      <c r="M121" s="10">
        <v>9</v>
      </c>
      <c r="N121" s="10">
        <v>2</v>
      </c>
      <c r="O121" s="10">
        <v>9</v>
      </c>
      <c r="P121" s="10">
        <v>12</v>
      </c>
      <c r="Q121" s="6">
        <v>-1.1930162600000001</v>
      </c>
      <c r="R121" t="str">
        <f t="shared" si="1"/>
        <v/>
      </c>
    </row>
    <row r="122" spans="2:18">
      <c r="B122" s="5">
        <v>0</v>
      </c>
      <c r="C122" s="10">
        <v>1</v>
      </c>
      <c r="D122" s="10">
        <v>7</v>
      </c>
      <c r="E122" s="10">
        <v>1</v>
      </c>
      <c r="F122" s="10">
        <v>1</v>
      </c>
      <c r="G122" s="10">
        <v>10</v>
      </c>
      <c r="H122" s="6">
        <v>2.1286347600000002</v>
      </c>
      <c r="I122" t="str">
        <f t="shared" si="0"/>
        <v/>
      </c>
      <c r="K122" s="5">
        <v>0</v>
      </c>
      <c r="L122" s="10">
        <v>1</v>
      </c>
      <c r="M122" s="10">
        <v>7</v>
      </c>
      <c r="N122" s="10">
        <v>1</v>
      </c>
      <c r="O122" s="10">
        <v>1</v>
      </c>
      <c r="P122" s="10">
        <v>10</v>
      </c>
      <c r="Q122" s="6">
        <v>2.11422212</v>
      </c>
      <c r="R122" t="str">
        <f t="shared" si="1"/>
        <v/>
      </c>
    </row>
    <row r="123" spans="2:18">
      <c r="B123" s="5">
        <v>0</v>
      </c>
      <c r="C123" s="10">
        <v>3</v>
      </c>
      <c r="D123" s="10">
        <v>6</v>
      </c>
      <c r="E123" s="10">
        <v>2</v>
      </c>
      <c r="F123" s="10">
        <v>9</v>
      </c>
      <c r="G123" s="10">
        <v>11</v>
      </c>
      <c r="H123" s="6">
        <v>-1.44950026</v>
      </c>
      <c r="I123" t="str">
        <f t="shared" si="0"/>
        <v/>
      </c>
      <c r="K123" s="5">
        <v>0</v>
      </c>
      <c r="L123" s="10">
        <v>3</v>
      </c>
      <c r="M123" s="10">
        <v>6</v>
      </c>
      <c r="N123" s="10">
        <v>3</v>
      </c>
      <c r="O123" s="10">
        <v>9</v>
      </c>
      <c r="P123" s="10">
        <v>15</v>
      </c>
      <c r="Q123" s="6">
        <v>-0.64423684999999997</v>
      </c>
      <c r="R123" t="str">
        <f t="shared" si="1"/>
        <v/>
      </c>
    </row>
    <row r="124" spans="2:18">
      <c r="B124" s="5">
        <v>0</v>
      </c>
      <c r="C124" s="10">
        <v>5</v>
      </c>
      <c r="D124" s="10">
        <v>7</v>
      </c>
      <c r="E124" s="10">
        <v>2</v>
      </c>
      <c r="F124" s="10">
        <v>9</v>
      </c>
      <c r="G124" s="10">
        <v>11</v>
      </c>
      <c r="H124" s="6">
        <v>-1.45868709</v>
      </c>
      <c r="I124" t="str">
        <f t="shared" si="0"/>
        <v/>
      </c>
      <c r="K124" s="5">
        <v>0</v>
      </c>
      <c r="L124" s="10">
        <v>5</v>
      </c>
      <c r="M124" s="10">
        <v>6</v>
      </c>
      <c r="N124" s="10">
        <v>2</v>
      </c>
      <c r="O124" s="10">
        <v>9</v>
      </c>
      <c r="P124" s="10">
        <v>11</v>
      </c>
      <c r="Q124" s="6">
        <v>-1.91982714</v>
      </c>
      <c r="R124" t="str">
        <f t="shared" si="1"/>
        <v/>
      </c>
    </row>
    <row r="125" spans="2:18">
      <c r="B125" s="5">
        <v>0</v>
      </c>
      <c r="C125" s="10">
        <v>4</v>
      </c>
      <c r="D125" s="10">
        <v>7</v>
      </c>
      <c r="E125" s="10">
        <v>1</v>
      </c>
      <c r="F125" s="10">
        <v>9</v>
      </c>
      <c r="G125" s="10">
        <v>10</v>
      </c>
      <c r="H125" s="6">
        <v>-1.7106449699999999</v>
      </c>
      <c r="I125" t="str">
        <f t="shared" si="0"/>
        <v/>
      </c>
      <c r="K125" s="5">
        <v>1</v>
      </c>
      <c r="L125" s="10">
        <v>4</v>
      </c>
      <c r="M125" s="10">
        <v>9</v>
      </c>
      <c r="N125" s="10">
        <v>1</v>
      </c>
      <c r="O125" s="10">
        <v>9</v>
      </c>
      <c r="P125" s="10">
        <v>9</v>
      </c>
      <c r="Q125" s="6">
        <v>-1.54178905</v>
      </c>
      <c r="R125" t="str">
        <f t="shared" si="1"/>
        <v/>
      </c>
    </row>
    <row r="126" spans="2:18">
      <c r="B126" s="5">
        <v>1</v>
      </c>
      <c r="C126" s="10">
        <v>4</v>
      </c>
      <c r="D126" s="10">
        <v>9</v>
      </c>
      <c r="E126" s="10">
        <v>1</v>
      </c>
      <c r="F126" s="10">
        <v>4</v>
      </c>
      <c r="G126" s="10">
        <v>9</v>
      </c>
      <c r="H126" s="6">
        <v>0.53991703999999996</v>
      </c>
      <c r="I126" t="str">
        <f t="shared" si="0"/>
        <v/>
      </c>
      <c r="K126" s="5">
        <v>0</v>
      </c>
      <c r="L126" s="10">
        <v>4</v>
      </c>
      <c r="M126" s="10">
        <v>7</v>
      </c>
      <c r="N126" s="10">
        <v>1</v>
      </c>
      <c r="O126" s="10">
        <v>4</v>
      </c>
      <c r="P126" s="10">
        <v>10</v>
      </c>
      <c r="Q126" s="6">
        <v>0.39990899000000002</v>
      </c>
      <c r="R126" t="str">
        <f t="shared" si="1"/>
        <v/>
      </c>
    </row>
    <row r="127" spans="2:18">
      <c r="B127" s="5">
        <v>0</v>
      </c>
      <c r="C127" s="10">
        <v>1</v>
      </c>
      <c r="D127" s="10">
        <v>7</v>
      </c>
      <c r="E127" s="10">
        <v>1</v>
      </c>
      <c r="F127" s="10">
        <v>6</v>
      </c>
      <c r="G127" s="10">
        <v>9</v>
      </c>
      <c r="H127" s="6">
        <v>0.27696351000000002</v>
      </c>
      <c r="I127" t="str">
        <f t="shared" si="0"/>
        <v/>
      </c>
      <c r="K127" s="5">
        <v>0</v>
      </c>
      <c r="L127" s="10">
        <v>1</v>
      </c>
      <c r="M127" s="10">
        <v>7</v>
      </c>
      <c r="N127" s="10">
        <v>2</v>
      </c>
      <c r="O127" s="10">
        <v>6</v>
      </c>
      <c r="P127" s="10">
        <v>11</v>
      </c>
      <c r="Q127" s="6">
        <v>0.59082319999999999</v>
      </c>
      <c r="R127" t="str">
        <f t="shared" si="1"/>
        <v/>
      </c>
    </row>
    <row r="128" spans="2:18">
      <c r="B128" s="5">
        <v>1</v>
      </c>
      <c r="C128" s="10">
        <v>5</v>
      </c>
      <c r="D128" s="10">
        <v>8</v>
      </c>
      <c r="E128" s="10">
        <v>1</v>
      </c>
      <c r="F128" s="10">
        <v>5</v>
      </c>
      <c r="G128" s="10">
        <v>10</v>
      </c>
      <c r="H128" s="6">
        <v>-0.53132237000000004</v>
      </c>
      <c r="I128" t="str">
        <f t="shared" si="0"/>
        <v/>
      </c>
      <c r="K128" s="5">
        <v>0</v>
      </c>
      <c r="L128" s="10">
        <v>5</v>
      </c>
      <c r="M128" s="10">
        <v>7</v>
      </c>
      <c r="N128" s="10">
        <v>1</v>
      </c>
      <c r="O128" s="10">
        <v>5</v>
      </c>
      <c r="P128" s="10">
        <v>10</v>
      </c>
      <c r="Q128" s="6">
        <v>-0.69165511999999996</v>
      </c>
      <c r="R128" t="str">
        <f t="shared" si="1"/>
        <v/>
      </c>
    </row>
    <row r="129" spans="2:18">
      <c r="B129" s="5">
        <v>2</v>
      </c>
      <c r="C129" s="10">
        <v>15</v>
      </c>
      <c r="D129" s="10">
        <v>12</v>
      </c>
      <c r="E129" s="10">
        <v>2</v>
      </c>
      <c r="F129" s="10">
        <v>5</v>
      </c>
      <c r="G129" s="10">
        <v>11</v>
      </c>
      <c r="H129" s="6">
        <v>-2.1541781100000001</v>
      </c>
      <c r="I129" t="str">
        <f t="shared" si="0"/>
        <v/>
      </c>
      <c r="K129" s="5">
        <v>4</v>
      </c>
      <c r="L129" s="10">
        <v>15</v>
      </c>
      <c r="M129" s="10">
        <v>15</v>
      </c>
      <c r="N129" s="10">
        <v>2</v>
      </c>
      <c r="O129" s="10">
        <v>5</v>
      </c>
      <c r="P129" s="10">
        <v>11</v>
      </c>
      <c r="Q129" s="6">
        <v>-1.4370132799999999</v>
      </c>
      <c r="R129" t="str">
        <f t="shared" si="1"/>
        <v/>
      </c>
    </row>
    <row r="130" spans="2:18">
      <c r="B130" s="5">
        <v>1</v>
      </c>
      <c r="C130" s="10">
        <v>4</v>
      </c>
      <c r="D130" s="10">
        <v>8</v>
      </c>
      <c r="E130" s="10">
        <v>2</v>
      </c>
      <c r="F130" s="10">
        <v>1</v>
      </c>
      <c r="G130" s="10">
        <v>12</v>
      </c>
      <c r="H130" s="6">
        <v>1.69814047</v>
      </c>
      <c r="I130" t="str">
        <f t="shared" si="0"/>
        <v/>
      </c>
      <c r="K130" s="5">
        <v>2</v>
      </c>
      <c r="L130" s="10">
        <v>4</v>
      </c>
      <c r="M130" s="10">
        <v>11</v>
      </c>
      <c r="N130" s="10">
        <v>1</v>
      </c>
      <c r="O130" s="10">
        <v>1</v>
      </c>
      <c r="P130" s="10">
        <v>10</v>
      </c>
      <c r="Q130" s="6">
        <v>1.8346147900000001</v>
      </c>
      <c r="R130" t="str">
        <f t="shared" si="1"/>
        <v/>
      </c>
    </row>
    <row r="131" spans="2:18">
      <c r="B131" s="5">
        <v>1</v>
      </c>
      <c r="C131" s="10">
        <v>2</v>
      </c>
      <c r="D131" s="10">
        <v>9</v>
      </c>
      <c r="E131" s="10">
        <v>3</v>
      </c>
      <c r="F131" s="10">
        <v>10</v>
      </c>
      <c r="G131" s="10">
        <v>13</v>
      </c>
      <c r="H131" s="6">
        <v>-2.178722E-2</v>
      </c>
      <c r="I131" t="str">
        <f t="shared" si="0"/>
        <v/>
      </c>
      <c r="K131" s="5">
        <v>1</v>
      </c>
      <c r="L131" s="10">
        <v>2</v>
      </c>
      <c r="M131" s="10">
        <v>8</v>
      </c>
      <c r="N131" s="10">
        <v>3</v>
      </c>
      <c r="O131" s="10">
        <v>10</v>
      </c>
      <c r="P131" s="10">
        <v>14</v>
      </c>
      <c r="Q131" s="6">
        <v>4.7563420000000002E-2</v>
      </c>
      <c r="R131" t="str">
        <f t="shared" si="1"/>
        <v/>
      </c>
    </row>
    <row r="132" spans="2:18">
      <c r="B132" s="5">
        <v>1</v>
      </c>
      <c r="C132" s="10">
        <v>1</v>
      </c>
      <c r="D132" s="10">
        <v>9</v>
      </c>
      <c r="E132" s="10">
        <v>3</v>
      </c>
      <c r="F132" s="10">
        <v>14</v>
      </c>
      <c r="G132" s="10">
        <v>13</v>
      </c>
      <c r="H132" s="6">
        <v>-1.2870539599999999</v>
      </c>
      <c r="I132" t="str">
        <f t="shared" si="0"/>
        <v/>
      </c>
      <c r="K132" s="5">
        <v>1</v>
      </c>
      <c r="L132" s="10">
        <v>1</v>
      </c>
      <c r="M132" s="10">
        <v>8</v>
      </c>
      <c r="N132" s="10">
        <v>2</v>
      </c>
      <c r="O132" s="10">
        <v>14</v>
      </c>
      <c r="P132" s="10">
        <v>12</v>
      </c>
      <c r="Q132" s="6">
        <v>-1.9202099500000001</v>
      </c>
      <c r="R132" t="str">
        <f t="shared" si="1"/>
        <v/>
      </c>
    </row>
    <row r="133" spans="2:18">
      <c r="B133" s="5">
        <v>0</v>
      </c>
      <c r="C133" s="10">
        <v>8</v>
      </c>
      <c r="D133" s="10">
        <v>8</v>
      </c>
      <c r="E133" s="10">
        <v>3</v>
      </c>
      <c r="F133" s="10">
        <v>4</v>
      </c>
      <c r="G133" s="10">
        <v>14</v>
      </c>
      <c r="H133" s="6">
        <v>0.2510985</v>
      </c>
      <c r="I133" t="str">
        <f t="shared" si="0"/>
        <v/>
      </c>
      <c r="K133" s="5">
        <v>2</v>
      </c>
      <c r="L133" s="10">
        <v>8</v>
      </c>
      <c r="M133" s="10">
        <v>12</v>
      </c>
      <c r="N133" s="10">
        <v>2</v>
      </c>
      <c r="O133" s="10">
        <v>4</v>
      </c>
      <c r="P133" s="10">
        <v>13</v>
      </c>
      <c r="Q133" s="6">
        <v>0.75603542999999995</v>
      </c>
      <c r="R133" t="str">
        <f t="shared" si="1"/>
        <v/>
      </c>
    </row>
    <row r="134" spans="2:18">
      <c r="B134" s="5">
        <v>0</v>
      </c>
      <c r="C134" s="10">
        <v>3</v>
      </c>
      <c r="D134" s="10">
        <v>6</v>
      </c>
      <c r="E134" s="10">
        <v>4</v>
      </c>
      <c r="F134" s="10">
        <v>7</v>
      </c>
      <c r="G134" s="10">
        <v>15</v>
      </c>
      <c r="H134" s="6">
        <v>0.43859502</v>
      </c>
      <c r="I134" t="str">
        <f t="shared" si="0"/>
        <v/>
      </c>
      <c r="K134" s="5">
        <v>0</v>
      </c>
      <c r="L134" s="10">
        <v>3</v>
      </c>
      <c r="M134" s="10">
        <v>7</v>
      </c>
      <c r="N134" s="10">
        <v>4</v>
      </c>
      <c r="O134" s="10">
        <v>7</v>
      </c>
      <c r="P134" s="10">
        <v>16</v>
      </c>
      <c r="Q134" s="6">
        <v>0.67273912000000002</v>
      </c>
      <c r="R134" t="str">
        <f t="shared" si="1"/>
        <v/>
      </c>
    </row>
    <row r="135" spans="2:18">
      <c r="B135" s="5">
        <v>0</v>
      </c>
      <c r="C135" s="10">
        <v>1</v>
      </c>
      <c r="D135" s="10">
        <v>7</v>
      </c>
      <c r="E135" s="10">
        <v>6</v>
      </c>
      <c r="F135" s="10">
        <v>10</v>
      </c>
      <c r="G135" s="10">
        <v>20</v>
      </c>
      <c r="H135" s="6">
        <v>1.2903358899999999</v>
      </c>
      <c r="I135" t="str">
        <f t="shared" si="0"/>
        <v/>
      </c>
      <c r="K135" s="5">
        <v>0</v>
      </c>
      <c r="L135" s="10">
        <v>1</v>
      </c>
      <c r="M135" s="10">
        <v>5</v>
      </c>
      <c r="N135" s="10">
        <v>6</v>
      </c>
      <c r="O135" s="10">
        <v>10</v>
      </c>
      <c r="P135" s="10">
        <v>20</v>
      </c>
      <c r="Q135" s="6">
        <v>1.01178444</v>
      </c>
      <c r="R135" t="str">
        <f t="shared" si="1"/>
        <v/>
      </c>
    </row>
    <row r="136" spans="2:18">
      <c r="B136" s="5">
        <v>0</v>
      </c>
      <c r="C136" s="10">
        <v>1</v>
      </c>
      <c r="D136" s="10">
        <v>6</v>
      </c>
      <c r="E136" s="10">
        <v>6</v>
      </c>
      <c r="F136" s="10">
        <v>19</v>
      </c>
      <c r="G136" s="10">
        <v>19.024999999999999</v>
      </c>
      <c r="H136" s="6">
        <v>-1.17158132</v>
      </c>
      <c r="I136" t="str">
        <f t="shared" si="0"/>
        <v/>
      </c>
      <c r="K136" s="5">
        <v>0</v>
      </c>
      <c r="L136" s="10">
        <v>1</v>
      </c>
      <c r="M136" s="10">
        <v>6</v>
      </c>
      <c r="N136" s="10">
        <v>8</v>
      </c>
      <c r="O136" s="10">
        <v>19</v>
      </c>
      <c r="P136" s="10">
        <v>23</v>
      </c>
      <c r="Q136" s="6">
        <v>-0.567639</v>
      </c>
      <c r="R136" t="str">
        <f t="shared" si="1"/>
        <v/>
      </c>
    </row>
    <row r="137" spans="2:18">
      <c r="B137" s="5">
        <v>1</v>
      </c>
      <c r="C137" s="10">
        <v>2</v>
      </c>
      <c r="D137" s="10">
        <v>8</v>
      </c>
      <c r="E137" s="10">
        <v>9</v>
      </c>
      <c r="F137" s="10">
        <v>14</v>
      </c>
      <c r="G137" s="10">
        <v>25</v>
      </c>
      <c r="H137" s="6">
        <v>0.92382452999999998</v>
      </c>
      <c r="I137" t="str">
        <f t="shared" si="0"/>
        <v/>
      </c>
      <c r="K137" s="5">
        <v>1</v>
      </c>
      <c r="L137" s="10">
        <v>2</v>
      </c>
      <c r="M137" s="10">
        <v>8</v>
      </c>
      <c r="N137" s="10">
        <v>8</v>
      </c>
      <c r="O137" s="10">
        <v>14</v>
      </c>
      <c r="P137" s="10">
        <v>23</v>
      </c>
      <c r="Q137" s="6">
        <v>0.50275539000000002</v>
      </c>
      <c r="R137" t="str">
        <f t="shared" si="1"/>
        <v/>
      </c>
    </row>
    <row r="138" spans="2:18">
      <c r="B138" s="5">
        <v>0</v>
      </c>
      <c r="C138" s="10">
        <v>1</v>
      </c>
      <c r="D138" s="10">
        <v>7</v>
      </c>
      <c r="E138" s="10">
        <v>8</v>
      </c>
      <c r="F138" s="10">
        <v>19</v>
      </c>
      <c r="G138" s="10">
        <v>23</v>
      </c>
      <c r="H138" s="6">
        <v>-0.4402528</v>
      </c>
      <c r="I138" t="str">
        <f t="shared" si="0"/>
        <v/>
      </c>
      <c r="K138" s="5">
        <v>0</v>
      </c>
      <c r="L138" s="10">
        <v>1</v>
      </c>
      <c r="M138" s="10">
        <v>7</v>
      </c>
      <c r="N138" s="10">
        <v>9</v>
      </c>
      <c r="O138" s="10">
        <v>19</v>
      </c>
      <c r="P138" s="10">
        <v>25</v>
      </c>
      <c r="Q138" s="6">
        <v>-0.11914882</v>
      </c>
      <c r="R138" t="str">
        <f t="shared" si="1"/>
        <v/>
      </c>
    </row>
    <row r="139" spans="2:18">
      <c r="B139" s="5">
        <v>1</v>
      </c>
      <c r="C139" s="10">
        <v>5</v>
      </c>
      <c r="D139" s="10">
        <v>8</v>
      </c>
      <c r="E139" s="10">
        <v>10</v>
      </c>
      <c r="F139" s="10">
        <v>13</v>
      </c>
      <c r="G139" s="10">
        <v>26</v>
      </c>
      <c r="H139" s="6">
        <v>0.73490292000000002</v>
      </c>
      <c r="I139" t="str">
        <f t="shared" si="0"/>
        <v/>
      </c>
      <c r="K139" s="5">
        <v>0</v>
      </c>
      <c r="L139" s="10">
        <v>5</v>
      </c>
      <c r="M139" s="10">
        <v>8</v>
      </c>
      <c r="N139" s="10">
        <v>8</v>
      </c>
      <c r="O139" s="10">
        <v>13</v>
      </c>
      <c r="P139" s="10">
        <v>23</v>
      </c>
      <c r="Q139" s="6">
        <v>0.10276623</v>
      </c>
      <c r="R139" t="str">
        <f t="shared" si="1"/>
        <v/>
      </c>
    </row>
    <row r="140" spans="2:18">
      <c r="B140" s="5">
        <v>0</v>
      </c>
      <c r="C140" s="10">
        <v>3</v>
      </c>
      <c r="D140" s="10">
        <v>8</v>
      </c>
      <c r="E140" s="10">
        <v>9</v>
      </c>
      <c r="F140" s="10">
        <v>18</v>
      </c>
      <c r="G140" s="10">
        <v>24</v>
      </c>
      <c r="H140" s="6">
        <v>-0.25487332000000001</v>
      </c>
      <c r="I140" t="str">
        <f t="shared" si="0"/>
        <v/>
      </c>
      <c r="K140" s="5">
        <v>0</v>
      </c>
      <c r="L140" s="10">
        <v>3</v>
      </c>
      <c r="M140" s="10">
        <v>6</v>
      </c>
      <c r="N140" s="10">
        <v>10</v>
      </c>
      <c r="O140" s="10">
        <v>18</v>
      </c>
      <c r="P140" s="10">
        <v>27</v>
      </c>
      <c r="Q140" s="6">
        <v>-5.8258150000000002E-2</v>
      </c>
      <c r="R140" t="str">
        <f t="shared" si="1"/>
        <v/>
      </c>
    </row>
    <row r="141" spans="2:18">
      <c r="B141" s="5">
        <v>1</v>
      </c>
      <c r="C141" s="10">
        <v>4</v>
      </c>
      <c r="D141" s="10">
        <v>8</v>
      </c>
      <c r="E141" s="10">
        <v>11</v>
      </c>
      <c r="F141" s="10">
        <v>18</v>
      </c>
      <c r="G141" s="10">
        <v>28</v>
      </c>
      <c r="H141" s="6">
        <v>5.2188980000000003E-2</v>
      </c>
      <c r="I141" t="str">
        <f t="shared" si="0"/>
        <v/>
      </c>
      <c r="K141" s="5">
        <v>1</v>
      </c>
      <c r="L141" s="10">
        <v>4</v>
      </c>
      <c r="M141" s="10">
        <v>10</v>
      </c>
      <c r="N141" s="10">
        <v>11</v>
      </c>
      <c r="O141" s="10">
        <v>18</v>
      </c>
      <c r="P141" s="10">
        <v>28</v>
      </c>
      <c r="Q141" s="6">
        <v>0.36349811999999998</v>
      </c>
      <c r="R141" t="str">
        <f t="shared" si="1"/>
        <v/>
      </c>
    </row>
    <row r="142" spans="2:18">
      <c r="B142" s="5">
        <v>0</v>
      </c>
      <c r="C142" s="10">
        <v>1</v>
      </c>
      <c r="D142" s="10">
        <v>5</v>
      </c>
      <c r="E142" s="10">
        <v>12</v>
      </c>
      <c r="F142" s="10">
        <v>11</v>
      </c>
      <c r="G142" s="10">
        <v>30</v>
      </c>
      <c r="H142" s="6">
        <v>2.3333131300000001</v>
      </c>
      <c r="I142" t="str">
        <f t="shared" si="0"/>
        <v>*</v>
      </c>
      <c r="K142" s="5">
        <v>0</v>
      </c>
      <c r="L142" s="10">
        <v>1</v>
      </c>
      <c r="M142" s="10">
        <v>5</v>
      </c>
      <c r="N142" s="10">
        <v>10</v>
      </c>
      <c r="O142" s="10">
        <v>11</v>
      </c>
      <c r="P142" s="10">
        <v>26</v>
      </c>
      <c r="Q142" s="6">
        <v>1.7380555499999999</v>
      </c>
      <c r="R142" t="str">
        <f t="shared" si="1"/>
        <v/>
      </c>
    </row>
    <row r="143" spans="2:18">
      <c r="B143" s="5">
        <v>0</v>
      </c>
      <c r="C143" s="10">
        <v>0</v>
      </c>
      <c r="D143" s="10">
        <v>6</v>
      </c>
      <c r="E143" s="10">
        <v>11</v>
      </c>
      <c r="F143" s="10">
        <v>20</v>
      </c>
      <c r="G143" s="10">
        <v>28</v>
      </c>
      <c r="H143" s="6">
        <v>0.56101774999999998</v>
      </c>
      <c r="I143" t="str">
        <f t="shared" si="0"/>
        <v/>
      </c>
      <c r="K143" s="5">
        <v>0</v>
      </c>
      <c r="L143" s="10">
        <v>0</v>
      </c>
      <c r="M143" s="10">
        <v>7</v>
      </c>
      <c r="N143" s="10">
        <v>16</v>
      </c>
      <c r="O143" s="10">
        <v>20</v>
      </c>
      <c r="P143" s="10">
        <v>35</v>
      </c>
      <c r="Q143" s="6">
        <v>1.7938669300000001</v>
      </c>
      <c r="R143" t="str">
        <f t="shared" si="1"/>
        <v/>
      </c>
    </row>
    <row r="144" spans="2:18">
      <c r="B144" s="5">
        <v>0</v>
      </c>
      <c r="C144" s="10">
        <v>3</v>
      </c>
      <c r="D144" s="10">
        <v>6</v>
      </c>
      <c r="E144" s="10">
        <v>11</v>
      </c>
      <c r="F144" s="10">
        <v>19</v>
      </c>
      <c r="G144" s="10">
        <v>28</v>
      </c>
      <c r="H144" s="6">
        <v>-0.22376719</v>
      </c>
      <c r="I144" t="str">
        <f t="shared" si="0"/>
        <v/>
      </c>
      <c r="K144" s="5">
        <v>0</v>
      </c>
      <c r="L144" s="10">
        <v>3</v>
      </c>
      <c r="M144" s="10">
        <v>6</v>
      </c>
      <c r="N144" s="10">
        <v>9</v>
      </c>
      <c r="O144" s="10">
        <v>19</v>
      </c>
      <c r="P144" s="10">
        <v>25</v>
      </c>
      <c r="Q144" s="6">
        <v>-0.85957804999999998</v>
      </c>
      <c r="R144" t="str">
        <f t="shared" si="1"/>
        <v/>
      </c>
    </row>
    <row r="145" spans="2:18">
      <c r="B145" s="5">
        <v>0</v>
      </c>
      <c r="C145" s="10">
        <v>2</v>
      </c>
      <c r="D145" s="10">
        <v>7</v>
      </c>
      <c r="E145" s="10">
        <v>11</v>
      </c>
      <c r="F145" s="10">
        <v>15</v>
      </c>
      <c r="G145" s="10">
        <v>28</v>
      </c>
      <c r="H145" s="6">
        <v>1.1495686899999999</v>
      </c>
      <c r="I145" t="str">
        <f t="shared" si="0"/>
        <v/>
      </c>
      <c r="K145" s="5">
        <v>0</v>
      </c>
      <c r="L145" s="10">
        <v>2</v>
      </c>
      <c r="M145" s="10">
        <v>5</v>
      </c>
      <c r="N145" s="10">
        <v>11</v>
      </c>
      <c r="O145" s="10">
        <v>15</v>
      </c>
      <c r="P145" s="10">
        <v>29</v>
      </c>
      <c r="Q145" s="6">
        <v>1.1202884399999999</v>
      </c>
      <c r="R145" t="str">
        <f t="shared" si="1"/>
        <v/>
      </c>
    </row>
    <row r="146" spans="2:18">
      <c r="B146" s="5">
        <v>0</v>
      </c>
      <c r="C146" s="10">
        <v>1</v>
      </c>
      <c r="D146" s="10">
        <v>5</v>
      </c>
      <c r="E146" s="10">
        <v>13.975</v>
      </c>
      <c r="F146" s="10">
        <v>16</v>
      </c>
      <c r="G146" s="10">
        <v>32</v>
      </c>
      <c r="H146" s="6">
        <v>1.39307772</v>
      </c>
      <c r="I146" t="str">
        <f t="shared" si="0"/>
        <v/>
      </c>
      <c r="K146" s="5">
        <v>0</v>
      </c>
      <c r="L146" s="10">
        <v>1</v>
      </c>
      <c r="M146" s="10">
        <v>4</v>
      </c>
      <c r="N146" s="10">
        <v>7</v>
      </c>
      <c r="O146" s="10">
        <v>16</v>
      </c>
      <c r="P146" s="10">
        <v>22</v>
      </c>
      <c r="Q146" s="6">
        <v>-0.53754939000000002</v>
      </c>
      <c r="R146" t="str">
        <f t="shared" si="1"/>
        <v/>
      </c>
    </row>
    <row r="147" spans="2:18">
      <c r="B147" s="5">
        <v>0</v>
      </c>
      <c r="C147" s="10">
        <v>0</v>
      </c>
      <c r="D147" s="10">
        <v>7</v>
      </c>
      <c r="E147" s="10">
        <v>17</v>
      </c>
      <c r="F147" s="10">
        <v>32</v>
      </c>
      <c r="G147" s="10">
        <v>38</v>
      </c>
      <c r="H147" s="6">
        <v>-0.50724100000000005</v>
      </c>
      <c r="I147" t="str">
        <f t="shared" si="0"/>
        <v/>
      </c>
      <c r="K147" s="5">
        <v>0</v>
      </c>
      <c r="L147" s="10">
        <v>0</v>
      </c>
      <c r="M147" s="10">
        <v>4</v>
      </c>
      <c r="N147" s="10">
        <v>18</v>
      </c>
      <c r="O147" s="10">
        <v>32</v>
      </c>
      <c r="P147" s="10">
        <v>38</v>
      </c>
      <c r="Q147" s="6">
        <v>-0.69178777999999996</v>
      </c>
      <c r="R147" t="str">
        <f t="shared" si="1"/>
        <v/>
      </c>
    </row>
    <row r="148" spans="2:18">
      <c r="B148" s="5">
        <v>0</v>
      </c>
      <c r="C148" s="10">
        <v>6</v>
      </c>
      <c r="D148" s="10">
        <v>8</v>
      </c>
      <c r="E148" s="10">
        <v>16</v>
      </c>
      <c r="F148" s="10">
        <v>23</v>
      </c>
      <c r="G148" s="10">
        <v>36</v>
      </c>
      <c r="H148" s="6">
        <v>0.23504639999999999</v>
      </c>
      <c r="I148" t="str">
        <f t="shared" si="0"/>
        <v/>
      </c>
      <c r="K148" s="5">
        <v>1</v>
      </c>
      <c r="L148" s="10">
        <v>6</v>
      </c>
      <c r="M148" s="10">
        <v>9</v>
      </c>
      <c r="N148" s="10">
        <v>23</v>
      </c>
      <c r="O148" s="10">
        <v>23</v>
      </c>
      <c r="P148" s="10">
        <v>46</v>
      </c>
      <c r="Q148" s="6">
        <v>1.7069634</v>
      </c>
      <c r="R148" t="str">
        <f t="shared" si="1"/>
        <v/>
      </c>
    </row>
    <row r="149" spans="2:18">
      <c r="B149" s="5">
        <v>1</v>
      </c>
      <c r="C149" s="10">
        <v>0</v>
      </c>
      <c r="D149" s="10">
        <v>8</v>
      </c>
      <c r="E149" s="10">
        <v>22</v>
      </c>
      <c r="F149" s="10">
        <v>33</v>
      </c>
      <c r="G149" s="10">
        <v>45</v>
      </c>
      <c r="H149" s="6">
        <v>0.67491234</v>
      </c>
      <c r="I149" t="str">
        <f t="shared" si="0"/>
        <v/>
      </c>
      <c r="K149" s="5">
        <v>0</v>
      </c>
      <c r="L149" s="10">
        <v>0</v>
      </c>
      <c r="M149" s="10">
        <v>7</v>
      </c>
      <c r="N149" s="10">
        <v>17</v>
      </c>
      <c r="O149" s="10">
        <v>33</v>
      </c>
      <c r="P149" s="10">
        <v>36</v>
      </c>
      <c r="Q149" s="6">
        <v>-0.77286493999999994</v>
      </c>
      <c r="R149" t="str">
        <f t="shared" si="1"/>
        <v/>
      </c>
    </row>
    <row r="150" spans="2:18">
      <c r="B150" s="5">
        <v>0</v>
      </c>
      <c r="C150" s="10">
        <v>4</v>
      </c>
      <c r="D150" s="10">
        <v>7</v>
      </c>
      <c r="E150" s="10">
        <v>20</v>
      </c>
      <c r="F150" s="10">
        <v>30</v>
      </c>
      <c r="G150" s="10">
        <v>42</v>
      </c>
      <c r="H150" s="6">
        <v>0.36267892000000002</v>
      </c>
      <c r="I150" t="str">
        <f t="shared" si="0"/>
        <v/>
      </c>
      <c r="K150" s="5">
        <v>1</v>
      </c>
      <c r="L150" s="10">
        <v>4</v>
      </c>
      <c r="M150" s="10">
        <v>9</v>
      </c>
      <c r="N150" s="10">
        <v>19</v>
      </c>
      <c r="O150" s="10">
        <v>30</v>
      </c>
      <c r="P150" s="10">
        <v>41</v>
      </c>
      <c r="Q150" s="6">
        <v>0.43943116999999998</v>
      </c>
      <c r="R150" t="str">
        <f t="shared" si="1"/>
        <v/>
      </c>
    </row>
    <row r="151" spans="2:18">
      <c r="B151" s="5">
        <v>1</v>
      </c>
      <c r="C151" s="10">
        <v>3</v>
      </c>
      <c r="D151" s="10">
        <v>9</v>
      </c>
      <c r="E151" s="10">
        <v>16.975000000000001</v>
      </c>
      <c r="F151" s="10">
        <v>37</v>
      </c>
      <c r="G151" s="10">
        <v>36</v>
      </c>
      <c r="H151" s="6">
        <v>-1.1328129300000001</v>
      </c>
      <c r="I151" t="str">
        <f t="shared" si="0"/>
        <v/>
      </c>
      <c r="K151" s="5">
        <v>0</v>
      </c>
      <c r="L151" s="10">
        <v>3</v>
      </c>
      <c r="M151" s="10">
        <v>8</v>
      </c>
      <c r="N151" s="10">
        <v>22</v>
      </c>
      <c r="O151" s="10">
        <v>37</v>
      </c>
      <c r="P151" s="10">
        <v>45</v>
      </c>
      <c r="Q151" s="6">
        <v>-3.1506300000000001E-2</v>
      </c>
      <c r="R151" t="str">
        <f t="shared" si="1"/>
        <v/>
      </c>
    </row>
    <row r="152" spans="2:18">
      <c r="B152" s="5">
        <v>2</v>
      </c>
      <c r="C152" s="10">
        <v>5</v>
      </c>
      <c r="D152" s="10">
        <v>11</v>
      </c>
      <c r="E152" s="10">
        <v>20</v>
      </c>
      <c r="F152" s="10">
        <v>28</v>
      </c>
      <c r="G152" s="10">
        <v>40</v>
      </c>
      <c r="H152" s="6">
        <v>0.29347915000000002</v>
      </c>
      <c r="I152" t="str">
        <f t="shared" si="0"/>
        <v/>
      </c>
      <c r="K152" s="5">
        <v>1</v>
      </c>
      <c r="L152" s="10">
        <v>5</v>
      </c>
      <c r="M152" s="10">
        <v>11</v>
      </c>
      <c r="N152" s="10">
        <v>16</v>
      </c>
      <c r="O152" s="10">
        <v>28</v>
      </c>
      <c r="P152" s="10">
        <v>36</v>
      </c>
      <c r="Q152" s="6">
        <v>-0.48552182999999999</v>
      </c>
      <c r="R152" t="str">
        <f t="shared" si="1"/>
        <v/>
      </c>
    </row>
    <row r="153" spans="2:18">
      <c r="B153" s="5">
        <v>1</v>
      </c>
      <c r="C153" s="10">
        <v>1</v>
      </c>
      <c r="D153" s="10">
        <v>9</v>
      </c>
      <c r="E153" s="10">
        <v>20</v>
      </c>
      <c r="F153" s="10">
        <v>29</v>
      </c>
      <c r="G153" s="10">
        <v>42</v>
      </c>
      <c r="H153" s="6">
        <v>0.64318569000000003</v>
      </c>
      <c r="I153" t="str">
        <f t="shared" si="0"/>
        <v/>
      </c>
      <c r="K153" s="5">
        <v>0</v>
      </c>
      <c r="L153" s="10">
        <v>1</v>
      </c>
      <c r="M153" s="10">
        <v>8</v>
      </c>
      <c r="N153" s="10">
        <v>24</v>
      </c>
      <c r="O153" s="10">
        <v>29</v>
      </c>
      <c r="P153" s="10">
        <v>46.024999999999999</v>
      </c>
      <c r="Q153" s="6">
        <v>1.0657349300000001</v>
      </c>
      <c r="R153" t="str">
        <f t="shared" si="1"/>
        <v/>
      </c>
    </row>
    <row r="154" spans="2:18">
      <c r="B154" s="5">
        <v>0</v>
      </c>
      <c r="C154" s="10">
        <v>0</v>
      </c>
      <c r="D154" s="10">
        <v>7</v>
      </c>
      <c r="E154" s="10">
        <v>28</v>
      </c>
      <c r="F154" s="10">
        <v>29</v>
      </c>
      <c r="G154" s="10">
        <v>53</v>
      </c>
      <c r="H154" s="6">
        <v>2.0233986399999999</v>
      </c>
      <c r="I154" t="str">
        <f t="shared" si="0"/>
        <v/>
      </c>
      <c r="K154" s="5">
        <v>0</v>
      </c>
      <c r="L154" s="10">
        <v>0</v>
      </c>
      <c r="M154" s="10">
        <v>4</v>
      </c>
      <c r="N154" s="10">
        <v>22</v>
      </c>
      <c r="O154" s="10">
        <v>29</v>
      </c>
      <c r="P154" s="10">
        <v>44</v>
      </c>
      <c r="Q154" s="6">
        <v>0.70476839999999996</v>
      </c>
      <c r="R154" t="str">
        <f t="shared" si="1"/>
        <v/>
      </c>
    </row>
    <row r="155" spans="2:18">
      <c r="B155" s="5">
        <v>0</v>
      </c>
      <c r="C155" s="10">
        <v>1</v>
      </c>
      <c r="D155" s="10">
        <v>7</v>
      </c>
      <c r="E155" s="10">
        <v>25</v>
      </c>
      <c r="F155" s="10">
        <v>39</v>
      </c>
      <c r="G155" s="10">
        <v>47</v>
      </c>
      <c r="H155" s="6">
        <v>0.24253484</v>
      </c>
      <c r="I155" t="str">
        <f t="shared" si="0"/>
        <v/>
      </c>
      <c r="K155" s="5">
        <v>0</v>
      </c>
      <c r="L155" s="10">
        <v>1</v>
      </c>
      <c r="M155" s="10">
        <v>5</v>
      </c>
      <c r="N155" s="10">
        <v>28</v>
      </c>
      <c r="O155" s="10">
        <v>39</v>
      </c>
      <c r="P155" s="10">
        <v>53</v>
      </c>
      <c r="Q155" s="6">
        <v>0.73434900000000003</v>
      </c>
      <c r="R155" t="str">
        <f t="shared" si="1"/>
        <v/>
      </c>
    </row>
    <row r="156" spans="2:18">
      <c r="B156" s="5">
        <v>1</v>
      </c>
      <c r="C156" s="10">
        <v>12</v>
      </c>
      <c r="D156" s="10">
        <v>10</v>
      </c>
      <c r="E156" s="10">
        <v>23</v>
      </c>
      <c r="F156" s="10">
        <v>41</v>
      </c>
      <c r="G156" s="10">
        <v>47</v>
      </c>
      <c r="H156" s="6">
        <v>-2.5525791</v>
      </c>
      <c r="I156" t="str">
        <f t="shared" si="0"/>
        <v>*</v>
      </c>
      <c r="K156" s="5">
        <v>3</v>
      </c>
      <c r="L156" s="10">
        <v>12</v>
      </c>
      <c r="M156" s="10">
        <v>14</v>
      </c>
      <c r="N156" s="10">
        <v>22</v>
      </c>
      <c r="O156" s="10">
        <v>41</v>
      </c>
      <c r="P156" s="10">
        <v>45</v>
      </c>
      <c r="Q156" s="6">
        <v>-2.1056163300000001</v>
      </c>
      <c r="R156" t="str">
        <f t="shared" si="1"/>
        <v/>
      </c>
    </row>
    <row r="157" spans="2:18">
      <c r="B157" s="5">
        <v>1</v>
      </c>
      <c r="C157" s="10">
        <v>3</v>
      </c>
      <c r="D157" s="10">
        <v>9</v>
      </c>
      <c r="E157" s="10">
        <v>23</v>
      </c>
      <c r="F157" s="10">
        <v>20</v>
      </c>
      <c r="G157" s="10">
        <v>46</v>
      </c>
      <c r="H157" s="6">
        <v>2.4408956700000002</v>
      </c>
      <c r="I157" t="str">
        <f t="shared" si="0"/>
        <v>*</v>
      </c>
      <c r="K157" s="5">
        <v>1</v>
      </c>
      <c r="L157" s="10">
        <v>3</v>
      </c>
      <c r="M157" s="10">
        <v>10</v>
      </c>
      <c r="N157" s="10">
        <v>21</v>
      </c>
      <c r="O157" s="10">
        <v>20</v>
      </c>
      <c r="P157" s="10">
        <v>43</v>
      </c>
      <c r="Q157" s="6">
        <v>2.0599008900000002</v>
      </c>
      <c r="R157" t="str">
        <f t="shared" si="1"/>
        <v/>
      </c>
    </row>
    <row r="158" spans="2:18">
      <c r="B158" s="5">
        <v>4</v>
      </c>
      <c r="C158" s="10">
        <v>11</v>
      </c>
      <c r="D158" s="10">
        <v>16</v>
      </c>
      <c r="E158" s="10">
        <v>22</v>
      </c>
      <c r="F158" s="10">
        <v>38</v>
      </c>
      <c r="G158" s="10">
        <v>44</v>
      </c>
      <c r="H158" s="6">
        <v>-1.12725158</v>
      </c>
      <c r="I158" t="str">
        <f t="shared" si="0"/>
        <v/>
      </c>
      <c r="K158" s="5">
        <v>4</v>
      </c>
      <c r="L158" s="10">
        <v>11</v>
      </c>
      <c r="M158" s="10">
        <v>15</v>
      </c>
      <c r="N158" s="10">
        <v>22</v>
      </c>
      <c r="O158" s="10">
        <v>38</v>
      </c>
      <c r="P158" s="10">
        <v>45</v>
      </c>
      <c r="Q158" s="6">
        <v>-1.17970138</v>
      </c>
      <c r="R158" t="str">
        <f t="shared" si="1"/>
        <v/>
      </c>
    </row>
    <row r="159" spans="2:18">
      <c r="B159" s="5">
        <v>1</v>
      </c>
      <c r="C159" s="10">
        <v>9</v>
      </c>
      <c r="D159" s="10">
        <v>10</v>
      </c>
      <c r="E159" s="10">
        <v>22</v>
      </c>
      <c r="F159" s="10">
        <v>36</v>
      </c>
      <c r="G159" s="10">
        <v>45</v>
      </c>
      <c r="H159" s="6">
        <v>-1.1847379499999999</v>
      </c>
      <c r="I159" t="str">
        <f t="shared" si="0"/>
        <v/>
      </c>
      <c r="K159" s="5">
        <v>4</v>
      </c>
      <c r="L159" s="10">
        <v>9</v>
      </c>
      <c r="M159" s="10">
        <v>16</v>
      </c>
      <c r="N159" s="10">
        <v>25</v>
      </c>
      <c r="O159" s="10">
        <v>36</v>
      </c>
      <c r="P159" s="10">
        <v>48</v>
      </c>
      <c r="Q159" s="6">
        <v>0.10132976</v>
      </c>
      <c r="R159" t="str">
        <f t="shared" si="1"/>
        <v/>
      </c>
    </row>
    <row r="160" spans="2:18">
      <c r="B160" s="5">
        <v>1</v>
      </c>
      <c r="C160" s="10">
        <v>2</v>
      </c>
      <c r="D160" s="10">
        <v>10</v>
      </c>
      <c r="E160" s="10">
        <v>20</v>
      </c>
      <c r="F160" s="10">
        <v>29</v>
      </c>
      <c r="G160" s="10">
        <v>41</v>
      </c>
      <c r="H160" s="6">
        <v>1.07319984</v>
      </c>
      <c r="I160" t="str">
        <f t="shared" si="0"/>
        <v/>
      </c>
      <c r="K160" s="5">
        <v>1</v>
      </c>
      <c r="L160" s="10">
        <v>2</v>
      </c>
      <c r="M160" s="10">
        <v>9</v>
      </c>
      <c r="N160" s="10">
        <v>24</v>
      </c>
      <c r="O160" s="10">
        <v>29</v>
      </c>
      <c r="P160" s="10">
        <v>48</v>
      </c>
      <c r="Q160" s="6">
        <v>1.7163123899999999</v>
      </c>
      <c r="R160" t="str">
        <f t="shared" si="1"/>
        <v/>
      </c>
    </row>
    <row r="161" spans="2:18">
      <c r="B161" s="5">
        <v>2</v>
      </c>
      <c r="C161" s="10">
        <v>4</v>
      </c>
      <c r="D161" s="10">
        <v>12</v>
      </c>
      <c r="E161" s="10">
        <v>20</v>
      </c>
      <c r="F161" s="10">
        <v>21</v>
      </c>
      <c r="G161" s="10">
        <v>42</v>
      </c>
      <c r="H161" s="6">
        <v>1.90518443</v>
      </c>
      <c r="I161" t="str">
        <f t="shared" si="0"/>
        <v/>
      </c>
      <c r="K161" s="5">
        <v>5</v>
      </c>
      <c r="L161" s="10">
        <v>4</v>
      </c>
      <c r="M161" s="10">
        <v>17</v>
      </c>
      <c r="N161" s="10">
        <v>14</v>
      </c>
      <c r="O161" s="10">
        <v>21</v>
      </c>
      <c r="P161" s="10">
        <v>33</v>
      </c>
      <c r="Q161" s="6">
        <v>1.2891676700000001</v>
      </c>
      <c r="R161" t="str">
        <f t="shared" si="1"/>
        <v/>
      </c>
    </row>
    <row r="162" spans="2:18">
      <c r="B162" s="5">
        <v>0</v>
      </c>
      <c r="C162" s="10">
        <v>2</v>
      </c>
      <c r="D162" s="10">
        <v>7</v>
      </c>
      <c r="E162" s="10">
        <v>19</v>
      </c>
      <c r="F162" s="10">
        <v>25</v>
      </c>
      <c r="G162" s="10">
        <v>40</v>
      </c>
      <c r="H162" s="6">
        <v>0.89914249999999996</v>
      </c>
      <c r="I162" t="str">
        <f t="shared" si="0"/>
        <v/>
      </c>
      <c r="K162" s="5">
        <v>0</v>
      </c>
      <c r="L162" s="10">
        <v>2</v>
      </c>
      <c r="M162" s="10">
        <v>7</v>
      </c>
      <c r="N162" s="10">
        <v>15</v>
      </c>
      <c r="O162" s="10">
        <v>25</v>
      </c>
      <c r="P162" s="10">
        <v>34</v>
      </c>
      <c r="Q162" s="6">
        <v>-4.0528639999999998E-2</v>
      </c>
      <c r="R162" t="str">
        <f t="shared" si="1"/>
        <v/>
      </c>
    </row>
    <row r="163" spans="2:18">
      <c r="B163" s="5">
        <v>0</v>
      </c>
      <c r="C163" s="10">
        <v>5</v>
      </c>
      <c r="D163" s="10">
        <v>8</v>
      </c>
      <c r="E163" s="10">
        <v>14</v>
      </c>
      <c r="F163" s="10">
        <v>20</v>
      </c>
      <c r="G163" s="10">
        <v>33</v>
      </c>
      <c r="H163" s="6">
        <v>0.45243441000000001</v>
      </c>
      <c r="I163" t="str">
        <f t="shared" si="0"/>
        <v/>
      </c>
      <c r="K163" s="5">
        <v>0</v>
      </c>
      <c r="L163" s="10">
        <v>5</v>
      </c>
      <c r="M163" s="10">
        <v>6</v>
      </c>
      <c r="N163" s="10">
        <v>22</v>
      </c>
      <c r="O163" s="10">
        <v>20</v>
      </c>
      <c r="P163" s="10">
        <v>45</v>
      </c>
      <c r="Q163" s="6">
        <v>1.82693789</v>
      </c>
      <c r="R163" t="str">
        <f t="shared" si="1"/>
        <v/>
      </c>
    </row>
    <row r="164" spans="2:18">
      <c r="B164" s="5">
        <v>0</v>
      </c>
      <c r="C164" s="10">
        <v>0</v>
      </c>
      <c r="D164" s="10">
        <v>7</v>
      </c>
      <c r="E164" s="10">
        <v>17</v>
      </c>
      <c r="F164" s="10">
        <v>25</v>
      </c>
      <c r="G164" s="10">
        <v>37</v>
      </c>
      <c r="H164" s="6">
        <v>0.82292242000000004</v>
      </c>
      <c r="I164" t="str">
        <f t="shared" si="0"/>
        <v/>
      </c>
      <c r="K164" s="5">
        <v>0</v>
      </c>
      <c r="L164" s="10">
        <v>0</v>
      </c>
      <c r="M164" s="10">
        <v>5</v>
      </c>
      <c r="N164" s="10">
        <v>14</v>
      </c>
      <c r="O164" s="10">
        <v>25</v>
      </c>
      <c r="P164" s="10">
        <v>33</v>
      </c>
      <c r="Q164" s="6">
        <v>-1.1428260000000001E-2</v>
      </c>
      <c r="R164" t="str">
        <f t="shared" si="1"/>
        <v/>
      </c>
    </row>
    <row r="165" spans="2:18">
      <c r="B165" s="5">
        <v>0</v>
      </c>
      <c r="C165" s="10">
        <v>4</v>
      </c>
      <c r="D165" s="10">
        <v>7</v>
      </c>
      <c r="E165" s="10">
        <v>12</v>
      </c>
      <c r="F165" s="10">
        <v>17</v>
      </c>
      <c r="G165" s="10">
        <v>29</v>
      </c>
      <c r="H165" s="6">
        <v>-2.7636629999999999E-2</v>
      </c>
      <c r="I165" t="str">
        <f t="shared" si="0"/>
        <v/>
      </c>
      <c r="K165" s="5">
        <v>0</v>
      </c>
      <c r="L165" s="10">
        <v>4</v>
      </c>
      <c r="M165" s="10">
        <v>8</v>
      </c>
      <c r="N165" s="10">
        <v>12</v>
      </c>
      <c r="O165" s="10">
        <v>17</v>
      </c>
      <c r="P165" s="10">
        <v>29</v>
      </c>
      <c r="Q165" s="6">
        <v>2.3423670000000001E-2</v>
      </c>
      <c r="R165" t="str">
        <f t="shared" si="1"/>
        <v/>
      </c>
    </row>
    <row r="166" spans="2:18">
      <c r="B166" s="5">
        <v>0</v>
      </c>
      <c r="C166" s="10">
        <v>1</v>
      </c>
      <c r="D166" s="10">
        <v>6</v>
      </c>
      <c r="E166" s="10">
        <v>8</v>
      </c>
      <c r="F166" s="10">
        <v>17</v>
      </c>
      <c r="G166" s="10">
        <v>23</v>
      </c>
      <c r="H166" s="6">
        <v>-5.9138940000000001E-2</v>
      </c>
      <c r="I166" t="str">
        <f t="shared" si="0"/>
        <v/>
      </c>
      <c r="K166" s="5">
        <v>0</v>
      </c>
      <c r="L166" s="10">
        <v>1</v>
      </c>
      <c r="M166" s="10">
        <v>6</v>
      </c>
      <c r="N166" s="10">
        <v>7</v>
      </c>
      <c r="O166" s="10">
        <v>17</v>
      </c>
      <c r="P166" s="10">
        <v>22</v>
      </c>
      <c r="Q166" s="6">
        <v>-0.31868426</v>
      </c>
      <c r="R166" t="str">
        <f t="shared" si="1"/>
        <v/>
      </c>
    </row>
    <row r="167" spans="2:18">
      <c r="B167" s="5">
        <v>0</v>
      </c>
      <c r="C167" s="10">
        <v>3</v>
      </c>
      <c r="D167" s="10">
        <v>7</v>
      </c>
      <c r="E167" s="10">
        <v>5</v>
      </c>
      <c r="F167" s="10">
        <v>10</v>
      </c>
      <c r="G167" s="10">
        <v>18</v>
      </c>
      <c r="H167" s="6">
        <v>0.26518246000000001</v>
      </c>
      <c r="I167" t="str">
        <f t="shared" si="0"/>
        <v/>
      </c>
      <c r="K167" s="5">
        <v>0</v>
      </c>
      <c r="L167" s="10">
        <v>3</v>
      </c>
      <c r="M167" s="10">
        <v>6</v>
      </c>
      <c r="N167" s="10">
        <v>5</v>
      </c>
      <c r="O167" s="10">
        <v>10</v>
      </c>
      <c r="P167" s="10">
        <v>18</v>
      </c>
      <c r="Q167" s="6">
        <v>0.37124529000000001</v>
      </c>
      <c r="R167" t="str">
        <f t="shared" si="1"/>
        <v/>
      </c>
    </row>
    <row r="168" spans="2:18">
      <c r="B168" s="5">
        <v>1</v>
      </c>
      <c r="C168" s="10">
        <v>0</v>
      </c>
      <c r="D168" s="10">
        <v>8</v>
      </c>
      <c r="E168" s="10">
        <v>8</v>
      </c>
      <c r="F168" s="10">
        <v>12</v>
      </c>
      <c r="G168" s="10">
        <v>23</v>
      </c>
      <c r="H168" s="6">
        <v>1.4635701400000001</v>
      </c>
      <c r="I168" t="str">
        <f t="shared" si="0"/>
        <v/>
      </c>
      <c r="K168" s="5">
        <v>0</v>
      </c>
      <c r="L168" s="10">
        <v>0</v>
      </c>
      <c r="M168" s="10">
        <v>6</v>
      </c>
      <c r="N168" s="10">
        <v>6</v>
      </c>
      <c r="O168" s="10">
        <v>12</v>
      </c>
      <c r="P168" s="10">
        <v>20</v>
      </c>
      <c r="Q168" s="6">
        <v>0.74583242000000005</v>
      </c>
      <c r="R168" t="str">
        <f t="shared" si="1"/>
        <v/>
      </c>
    </row>
    <row r="169" spans="2:18">
      <c r="B169" s="5">
        <v>0</v>
      </c>
      <c r="C169" s="10">
        <v>1</v>
      </c>
      <c r="D169" s="10">
        <v>5</v>
      </c>
      <c r="E169" s="10">
        <v>6</v>
      </c>
      <c r="F169" s="10">
        <v>15</v>
      </c>
      <c r="G169" s="10">
        <v>20</v>
      </c>
      <c r="H169" s="6">
        <v>-0.31728292000000002</v>
      </c>
      <c r="I169" t="str">
        <f t="shared" si="0"/>
        <v/>
      </c>
      <c r="K169" s="5">
        <v>0</v>
      </c>
      <c r="L169" s="10">
        <v>1</v>
      </c>
      <c r="M169" s="10">
        <v>5</v>
      </c>
      <c r="N169" s="10">
        <v>8</v>
      </c>
      <c r="O169" s="10">
        <v>15</v>
      </c>
      <c r="P169" s="10">
        <v>23</v>
      </c>
      <c r="Q169" s="6">
        <v>0.196629</v>
      </c>
      <c r="R169" t="str">
        <f t="shared" si="1"/>
        <v/>
      </c>
    </row>
    <row r="170" spans="2:18">
      <c r="B170" s="5">
        <v>0</v>
      </c>
      <c r="C170" s="10">
        <v>2</v>
      </c>
      <c r="D170" s="10">
        <v>6</v>
      </c>
      <c r="E170" s="10">
        <v>10</v>
      </c>
      <c r="F170" s="10">
        <v>8</v>
      </c>
      <c r="G170" s="10">
        <v>26</v>
      </c>
      <c r="H170" s="6">
        <v>1.90906157</v>
      </c>
      <c r="I170" t="str">
        <f t="shared" ref="I170:I184" si="2">IF(ABS(H170)&gt;2.33,"*","")</f>
        <v/>
      </c>
      <c r="K170" s="5">
        <v>0</v>
      </c>
      <c r="L170" s="10">
        <v>2</v>
      </c>
      <c r="M170" s="10">
        <v>4</v>
      </c>
      <c r="N170" s="10">
        <v>6</v>
      </c>
      <c r="O170" s="10">
        <v>8</v>
      </c>
      <c r="P170" s="10">
        <v>20</v>
      </c>
      <c r="Q170" s="6">
        <v>0.57277816000000004</v>
      </c>
      <c r="R170" t="str">
        <f t="shared" ref="R170:R184" si="3">IF(ABS(Q170)&gt;2.33,"*","")</f>
        <v/>
      </c>
    </row>
    <row r="171" spans="2:18">
      <c r="B171" s="5">
        <v>0</v>
      </c>
      <c r="C171" s="10">
        <v>0</v>
      </c>
      <c r="D171" s="10">
        <v>6</v>
      </c>
      <c r="E171" s="10">
        <v>7</v>
      </c>
      <c r="F171" s="10">
        <v>17</v>
      </c>
      <c r="G171" s="10">
        <v>22</v>
      </c>
      <c r="H171" s="6">
        <v>-0.20417481000000001</v>
      </c>
      <c r="I171" t="str">
        <f t="shared" si="2"/>
        <v/>
      </c>
      <c r="K171" s="5">
        <v>0</v>
      </c>
      <c r="L171" s="10">
        <v>0</v>
      </c>
      <c r="M171" s="10">
        <v>4</v>
      </c>
      <c r="N171" s="10">
        <v>11</v>
      </c>
      <c r="O171" s="10">
        <v>17</v>
      </c>
      <c r="P171" s="10">
        <v>28</v>
      </c>
      <c r="Q171" s="6">
        <v>0.80814262999999997</v>
      </c>
      <c r="R171" t="str">
        <f t="shared" si="3"/>
        <v/>
      </c>
    </row>
    <row r="172" spans="2:18">
      <c r="B172" s="5">
        <v>0</v>
      </c>
      <c r="C172" s="10">
        <v>0</v>
      </c>
      <c r="D172" s="10">
        <v>4.0250000000000004</v>
      </c>
      <c r="E172" s="10">
        <v>7</v>
      </c>
      <c r="F172" s="10">
        <v>19</v>
      </c>
      <c r="G172" s="10">
        <v>21</v>
      </c>
      <c r="H172" s="6">
        <v>-1.01445808</v>
      </c>
      <c r="I172" t="str">
        <f t="shared" si="2"/>
        <v/>
      </c>
      <c r="K172" s="5">
        <v>0</v>
      </c>
      <c r="L172" s="10">
        <v>0</v>
      </c>
      <c r="M172" s="10">
        <v>4</v>
      </c>
      <c r="N172" s="10">
        <v>6</v>
      </c>
      <c r="O172" s="10">
        <v>19</v>
      </c>
      <c r="P172" s="10">
        <v>20</v>
      </c>
      <c r="Q172" s="6">
        <v>-1.2825203599999999</v>
      </c>
      <c r="R172" t="str">
        <f t="shared" si="3"/>
        <v/>
      </c>
    </row>
    <row r="173" spans="2:18">
      <c r="B173" s="5">
        <v>0</v>
      </c>
      <c r="C173" s="10">
        <v>1</v>
      </c>
      <c r="D173" s="10">
        <v>5</v>
      </c>
      <c r="E173" s="10">
        <v>6</v>
      </c>
      <c r="F173" s="10">
        <v>15</v>
      </c>
      <c r="G173" s="10">
        <v>21</v>
      </c>
      <c r="H173" s="6">
        <v>-0.52877702999999998</v>
      </c>
      <c r="I173" t="str">
        <f t="shared" si="2"/>
        <v/>
      </c>
      <c r="K173" s="5">
        <v>0</v>
      </c>
      <c r="L173" s="10">
        <v>1</v>
      </c>
      <c r="M173" s="10">
        <v>5</v>
      </c>
      <c r="N173" s="10">
        <v>6</v>
      </c>
      <c r="O173" s="10">
        <v>15</v>
      </c>
      <c r="P173" s="10">
        <v>19</v>
      </c>
      <c r="Q173" s="6">
        <v>-0.84993132999999998</v>
      </c>
      <c r="R173" t="str">
        <f t="shared" si="3"/>
        <v/>
      </c>
    </row>
    <row r="174" spans="2:18">
      <c r="B174" s="5">
        <v>0</v>
      </c>
      <c r="C174" s="10">
        <v>2</v>
      </c>
      <c r="D174" s="10">
        <v>5</v>
      </c>
      <c r="E174" s="10">
        <v>6</v>
      </c>
      <c r="F174" s="10">
        <v>19</v>
      </c>
      <c r="G174" s="10">
        <v>20</v>
      </c>
      <c r="H174" s="6">
        <v>-2.0812944799999999</v>
      </c>
      <c r="I174" t="str">
        <f t="shared" si="2"/>
        <v/>
      </c>
      <c r="K174" s="5">
        <v>0</v>
      </c>
      <c r="L174" s="10">
        <v>2</v>
      </c>
      <c r="M174" s="10">
        <v>5</v>
      </c>
      <c r="N174" s="10">
        <v>5</v>
      </c>
      <c r="O174" s="10">
        <v>19</v>
      </c>
      <c r="P174" s="10">
        <v>19</v>
      </c>
      <c r="Q174" s="6">
        <v>-2.32752654</v>
      </c>
      <c r="R174" t="str">
        <f t="shared" si="3"/>
        <v/>
      </c>
    </row>
    <row r="175" spans="2:18">
      <c r="B175" s="5">
        <v>0</v>
      </c>
      <c r="C175" s="10">
        <v>0</v>
      </c>
      <c r="D175" s="10">
        <v>4</v>
      </c>
      <c r="E175" s="10">
        <v>6</v>
      </c>
      <c r="F175" s="10">
        <v>14</v>
      </c>
      <c r="G175" s="10">
        <v>19</v>
      </c>
      <c r="H175" s="6">
        <v>-0.18184568000000001</v>
      </c>
      <c r="I175" t="str">
        <f t="shared" si="2"/>
        <v/>
      </c>
      <c r="K175" s="5">
        <v>0</v>
      </c>
      <c r="L175" s="10">
        <v>0</v>
      </c>
      <c r="M175" s="10">
        <v>4</v>
      </c>
      <c r="N175" s="10">
        <v>6</v>
      </c>
      <c r="O175" s="10">
        <v>14</v>
      </c>
      <c r="P175" s="10">
        <v>20</v>
      </c>
      <c r="Q175" s="6">
        <v>-6.0098060000000002E-2</v>
      </c>
      <c r="R175" t="str">
        <f t="shared" si="3"/>
        <v/>
      </c>
    </row>
    <row r="176" spans="2:18">
      <c r="B176" s="5">
        <v>0</v>
      </c>
      <c r="C176" s="10">
        <v>0</v>
      </c>
      <c r="D176" s="10">
        <v>4</v>
      </c>
      <c r="E176" s="10">
        <v>8</v>
      </c>
      <c r="F176" s="10">
        <v>16</v>
      </c>
      <c r="G176" s="10">
        <v>24</v>
      </c>
      <c r="H176" s="6">
        <v>8.8915439999999998E-2</v>
      </c>
      <c r="I176" t="str">
        <f t="shared" si="2"/>
        <v/>
      </c>
      <c r="K176" s="5">
        <v>0</v>
      </c>
      <c r="L176" s="10">
        <v>0</v>
      </c>
      <c r="M176" s="10">
        <v>4</v>
      </c>
      <c r="N176" s="10">
        <v>7</v>
      </c>
      <c r="O176" s="10">
        <v>16</v>
      </c>
      <c r="P176" s="10">
        <v>21</v>
      </c>
      <c r="Q176" s="6">
        <v>-0.42935004999999998</v>
      </c>
      <c r="R176" t="str">
        <f t="shared" si="3"/>
        <v/>
      </c>
    </row>
    <row r="177" spans="2:18">
      <c r="B177" s="5">
        <v>0</v>
      </c>
      <c r="C177" s="10">
        <v>1</v>
      </c>
      <c r="D177" s="10">
        <v>4</v>
      </c>
      <c r="E177" s="10">
        <v>6</v>
      </c>
      <c r="F177" s="10">
        <v>11</v>
      </c>
      <c r="G177" s="10">
        <v>21</v>
      </c>
      <c r="H177" s="6">
        <v>0.41562188</v>
      </c>
      <c r="I177" t="str">
        <f t="shared" si="2"/>
        <v/>
      </c>
      <c r="K177" s="5">
        <v>0</v>
      </c>
      <c r="L177" s="10">
        <v>1</v>
      </c>
      <c r="M177" s="10">
        <v>4</v>
      </c>
      <c r="N177" s="10">
        <v>6</v>
      </c>
      <c r="O177" s="10">
        <v>11</v>
      </c>
      <c r="P177" s="10">
        <v>19</v>
      </c>
      <c r="Q177" s="6">
        <v>0.27663721000000002</v>
      </c>
      <c r="R177" t="str">
        <f t="shared" si="3"/>
        <v/>
      </c>
    </row>
    <row r="178" spans="2:18">
      <c r="B178" s="5">
        <v>0</v>
      </c>
      <c r="C178" s="10">
        <v>0</v>
      </c>
      <c r="D178" s="10">
        <v>4</v>
      </c>
      <c r="E178" s="10">
        <v>8</v>
      </c>
      <c r="F178" s="10">
        <v>22</v>
      </c>
      <c r="G178" s="10">
        <v>23</v>
      </c>
      <c r="H178" s="6">
        <v>-1.66097542</v>
      </c>
      <c r="I178" t="str">
        <f t="shared" si="2"/>
        <v/>
      </c>
      <c r="K178" s="5">
        <v>0</v>
      </c>
      <c r="L178" s="10">
        <v>0</v>
      </c>
      <c r="M178" s="10">
        <v>4</v>
      </c>
      <c r="N178" s="10">
        <v>8</v>
      </c>
      <c r="O178" s="10">
        <v>22</v>
      </c>
      <c r="P178" s="10">
        <v>23</v>
      </c>
      <c r="Q178" s="6">
        <v>-1.6559079699999999</v>
      </c>
      <c r="R178" t="str">
        <f t="shared" si="3"/>
        <v/>
      </c>
    </row>
    <row r="179" spans="2:18">
      <c r="B179" s="5">
        <v>0</v>
      </c>
      <c r="C179" s="10">
        <v>1</v>
      </c>
      <c r="D179" s="10">
        <v>4</v>
      </c>
      <c r="E179" s="10">
        <v>10</v>
      </c>
      <c r="F179" s="10">
        <v>20</v>
      </c>
      <c r="G179" s="10">
        <v>26</v>
      </c>
      <c r="H179" s="6">
        <v>-0.35562442</v>
      </c>
      <c r="I179" t="str">
        <f t="shared" si="2"/>
        <v/>
      </c>
      <c r="K179" s="5">
        <v>0</v>
      </c>
      <c r="L179" s="10">
        <v>1</v>
      </c>
      <c r="M179" s="10">
        <v>4</v>
      </c>
      <c r="N179" s="10">
        <v>10</v>
      </c>
      <c r="O179" s="10">
        <v>20</v>
      </c>
      <c r="P179" s="10">
        <v>26</v>
      </c>
      <c r="Q179" s="6">
        <v>-0.36550219</v>
      </c>
      <c r="R179" t="str">
        <f t="shared" si="3"/>
        <v/>
      </c>
    </row>
    <row r="180" spans="2:18">
      <c r="B180" s="5">
        <v>0</v>
      </c>
      <c r="C180" s="10">
        <v>1</v>
      </c>
      <c r="D180" s="10">
        <v>3</v>
      </c>
      <c r="E180" s="10">
        <v>10</v>
      </c>
      <c r="F180" s="10">
        <v>20</v>
      </c>
      <c r="G180" s="10">
        <v>26</v>
      </c>
      <c r="H180" s="6">
        <v>-0.84705008999999998</v>
      </c>
      <c r="I180" t="str">
        <f t="shared" si="2"/>
        <v/>
      </c>
      <c r="K180" s="5">
        <v>0</v>
      </c>
      <c r="L180" s="10">
        <v>1</v>
      </c>
      <c r="M180" s="10">
        <v>3</v>
      </c>
      <c r="N180" s="10">
        <v>10</v>
      </c>
      <c r="O180" s="10">
        <v>20</v>
      </c>
      <c r="P180" s="10">
        <v>26</v>
      </c>
      <c r="Q180" s="6">
        <v>-0.81414136999999998</v>
      </c>
      <c r="R180" t="str">
        <f t="shared" si="3"/>
        <v/>
      </c>
    </row>
    <row r="181" spans="2:18">
      <c r="B181" s="5">
        <v>0</v>
      </c>
      <c r="C181" s="10">
        <v>3</v>
      </c>
      <c r="D181" s="10">
        <v>3</v>
      </c>
      <c r="E181" s="10">
        <v>12</v>
      </c>
      <c r="F181" s="10">
        <v>13</v>
      </c>
      <c r="G181" s="10">
        <v>30</v>
      </c>
      <c r="H181" s="6">
        <v>0.79148532000000005</v>
      </c>
      <c r="I181" t="str">
        <f t="shared" si="2"/>
        <v/>
      </c>
      <c r="K181" s="5">
        <v>0</v>
      </c>
      <c r="L181" s="10">
        <v>3</v>
      </c>
      <c r="M181" s="10">
        <v>3</v>
      </c>
      <c r="N181" s="10">
        <v>14</v>
      </c>
      <c r="O181" s="10">
        <v>13</v>
      </c>
      <c r="P181" s="10">
        <v>33</v>
      </c>
      <c r="Q181" s="6">
        <v>1.3039403700000001</v>
      </c>
      <c r="R181" t="str">
        <f t="shared" si="3"/>
        <v/>
      </c>
    </row>
    <row r="182" spans="2:18">
      <c r="B182" s="5">
        <v>0</v>
      </c>
      <c r="C182" s="10">
        <v>1</v>
      </c>
      <c r="D182" s="10">
        <v>2</v>
      </c>
      <c r="E182" s="10">
        <v>9</v>
      </c>
      <c r="F182" s="10">
        <v>19</v>
      </c>
      <c r="G182" s="10">
        <v>25</v>
      </c>
      <c r="H182" s="6">
        <v>-0.59408941000000004</v>
      </c>
      <c r="I182" t="str">
        <f t="shared" si="2"/>
        <v/>
      </c>
      <c r="K182" s="5">
        <v>0</v>
      </c>
      <c r="L182" s="10">
        <v>1</v>
      </c>
      <c r="M182" s="10">
        <v>3</v>
      </c>
      <c r="N182" s="10">
        <v>7</v>
      </c>
      <c r="O182" s="10">
        <v>19</v>
      </c>
      <c r="P182" s="10">
        <v>21</v>
      </c>
      <c r="Q182" s="6">
        <v>-1.3817555699999999</v>
      </c>
      <c r="R182" t="str">
        <f t="shared" si="3"/>
        <v/>
      </c>
    </row>
    <row r="183" spans="2:18">
      <c r="B183" s="5">
        <v>0</v>
      </c>
      <c r="C183" s="10">
        <v>0</v>
      </c>
      <c r="D183" s="10">
        <v>2</v>
      </c>
      <c r="E183" s="10">
        <v>11</v>
      </c>
      <c r="F183" s="10">
        <v>17</v>
      </c>
      <c r="G183" s="10">
        <v>27.024999999999999</v>
      </c>
      <c r="H183" s="6">
        <v>0.7270856</v>
      </c>
      <c r="I183" t="str">
        <f t="shared" si="2"/>
        <v/>
      </c>
      <c r="K183" s="5">
        <v>0</v>
      </c>
      <c r="L183" s="10">
        <v>0</v>
      </c>
      <c r="M183" s="10">
        <v>3</v>
      </c>
      <c r="N183" s="10">
        <v>9</v>
      </c>
      <c r="O183" s="10">
        <v>17</v>
      </c>
      <c r="P183" s="10">
        <v>25</v>
      </c>
      <c r="Q183" s="6">
        <v>0.34759456999999999</v>
      </c>
      <c r="R183" t="str">
        <f t="shared" si="3"/>
        <v/>
      </c>
    </row>
    <row r="184" spans="2:18" ht="15.75" thickBot="1">
      <c r="B184" s="7">
        <v>0</v>
      </c>
      <c r="C184" s="11">
        <v>0</v>
      </c>
      <c r="D184" s="11">
        <v>2</v>
      </c>
      <c r="E184" s="11">
        <v>11</v>
      </c>
      <c r="F184" s="11">
        <v>26</v>
      </c>
      <c r="G184" s="11">
        <v>28</v>
      </c>
      <c r="H184" s="8">
        <v>-1.33163578</v>
      </c>
      <c r="I184" t="str">
        <f t="shared" si="2"/>
        <v/>
      </c>
      <c r="K184" s="7">
        <v>0</v>
      </c>
      <c r="L184" s="11">
        <v>0</v>
      </c>
      <c r="M184" s="11">
        <v>2</v>
      </c>
      <c r="N184" s="11">
        <v>14</v>
      </c>
      <c r="O184" s="11">
        <v>26</v>
      </c>
      <c r="P184" s="11">
        <v>32</v>
      </c>
      <c r="Q184" s="8">
        <v>-0.49561348999999999</v>
      </c>
      <c r="R184" t="str">
        <f t="shared" si="3"/>
        <v/>
      </c>
    </row>
  </sheetData>
  <mergeCells count="2">
    <mergeCell ref="B21:C21"/>
    <mergeCell ref="K21:L21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constant baseline</vt:lpstr>
      <vt:lpstr>bumpy_reduced</vt:lpstr>
      <vt:lpstr>constant_reduced</vt:lpstr>
      <vt:lpstr>revert_0101</vt:lpstr>
      <vt:lpstr>revert_0505</vt:lpstr>
      <vt:lpstr>outofsample</vt:lpstr>
      <vt:lpstr>insample</vt:lpstr>
      <vt:lpstr>baseline</vt:lpstr>
      <vt:lpstr>cross_validation</vt:lpstr>
      <vt:lpstr>cv_0505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TaehanBae</dc:creator>
  <cp:lastModifiedBy>Joel</cp:lastModifiedBy>
  <dcterms:created xsi:type="dcterms:W3CDTF">2008-01-26T01:40:03Z</dcterms:created>
  <dcterms:modified xsi:type="dcterms:W3CDTF">2008-08-21T08:14:26Z</dcterms:modified>
</cp:coreProperties>
</file>